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275" windowWidth="7650" windowHeight="4305" tabRatio="819" activeTab="0"/>
  </bookViews>
  <sheets>
    <sheet name="一般会計査定" sheetId="1" r:id="rId1"/>
    <sheet name="特別会計査定" sheetId="2" r:id="rId2"/>
    <sheet name="一般財源見込" sheetId="3" r:id="rId3"/>
    <sheet name="基金残高" sheetId="4" r:id="rId4"/>
  </sheets>
  <externalReferences>
    <externalReference r:id="rId7"/>
  </externalReferences>
  <definedNames>
    <definedName name="_xlnm.Print_Titles" localSheetId="0">'一般会計査定'!$1:$4</definedName>
    <definedName name="_xlnm.Print_Titles" localSheetId="1">'特別会計査定'!$1:$4</definedName>
  </definedNames>
  <calcPr fullCalcOnLoad="1"/>
</workbook>
</file>

<file path=xl/sharedStrings.xml><?xml version="1.0" encoding="utf-8"?>
<sst xmlns="http://schemas.openxmlformats.org/spreadsheetml/2006/main" count="1519" uniqueCount="845">
  <si>
    <t>単県農業用用排水路施設整備事業（北野地区）</t>
  </si>
  <si>
    <t>単県農用地の改良及び保全事業（栗尾地区）</t>
  </si>
  <si>
    <t>単県農用地の改良及び保全事業（広瀬地区）</t>
  </si>
  <si>
    <t>農地保有合理化促進事業</t>
  </si>
  <si>
    <t>公債費</t>
  </si>
  <si>
    <t>医療費適正化特別対策事業</t>
  </si>
  <si>
    <t>収納率向上特別対策事業</t>
  </si>
  <si>
    <t>国・県</t>
  </si>
  <si>
    <t>地方債</t>
  </si>
  <si>
    <t>子どもと親の相談員配置事業</t>
  </si>
  <si>
    <t>一般道路新設改良事業</t>
  </si>
  <si>
    <t>妊産婦・新生児等訪問指導事業</t>
  </si>
  <si>
    <t>６ヵ月児健康診査事業</t>
  </si>
  <si>
    <t>３歳児健康診査事業</t>
  </si>
  <si>
    <t>妊産婦・乳幼児健康診査事業</t>
  </si>
  <si>
    <t>（行政改革推進監）</t>
  </si>
  <si>
    <t>行政改革懇談会</t>
  </si>
  <si>
    <t>母子栄養管理事業</t>
  </si>
  <si>
    <t>精神障害者居宅生活支援事業</t>
  </si>
  <si>
    <t>国民保護対策事業</t>
  </si>
  <si>
    <t>初等教育研究事業</t>
  </si>
  <si>
    <t>（農業委員会）</t>
  </si>
  <si>
    <t>還付金</t>
  </si>
  <si>
    <t>合　計</t>
  </si>
  <si>
    <t>（一般会計）</t>
  </si>
  <si>
    <t>（税務課）</t>
  </si>
  <si>
    <t>（検査専門監）</t>
  </si>
  <si>
    <t>（秘書広報課）</t>
  </si>
  <si>
    <t>（市民課）</t>
  </si>
  <si>
    <t>保留</t>
  </si>
  <si>
    <t>（人権政策課）</t>
  </si>
  <si>
    <t>発達障害支援体制整備事業</t>
  </si>
  <si>
    <t>生活保護事業</t>
  </si>
  <si>
    <t>（温泉配湯事業）</t>
  </si>
  <si>
    <t>施設管理費</t>
  </si>
  <si>
    <t>改良住宅維持管理事業</t>
  </si>
  <si>
    <t>公営住宅維持管理事業</t>
  </si>
  <si>
    <t>中学校運営事業</t>
  </si>
  <si>
    <t>衛生管理費</t>
  </si>
  <si>
    <t>施設管理費</t>
  </si>
  <si>
    <t>老人憩の家管理事業</t>
  </si>
  <si>
    <t>簡易水道・小規模水道等整備事業</t>
  </si>
  <si>
    <t>家庭児童相談室運営事業</t>
  </si>
  <si>
    <t>農業近代化資金利子補助事業</t>
  </si>
  <si>
    <t>特定野菜等価格安定対策事業</t>
  </si>
  <si>
    <t>農業振興地域整備促進事業</t>
  </si>
  <si>
    <t>障害者グループホーム支援事業</t>
  </si>
  <si>
    <t>障害者の実態・ニーズ調査事業</t>
  </si>
  <si>
    <t>障害区分認定審査事業</t>
  </si>
  <si>
    <t>身体障害者コミュニケーション支援事業</t>
  </si>
  <si>
    <t>身体障害者住宅改良助成事業</t>
  </si>
  <si>
    <t>身体障害者グループホーム運営支援事業</t>
  </si>
  <si>
    <t>身体障害者移動支援事業</t>
  </si>
  <si>
    <t>矢櫃保健指導所事業</t>
  </si>
  <si>
    <t>単県農道整備事業（松河原地区）</t>
  </si>
  <si>
    <t>居宅介護サービス給付費</t>
  </si>
  <si>
    <t>施設介護サービス給付費</t>
  </si>
  <si>
    <t>公共施設等建設基金積立金</t>
  </si>
  <si>
    <t>基本健康診査事業</t>
  </si>
  <si>
    <t>訪問指導事業</t>
  </si>
  <si>
    <t>シルバー人材センター補助事業</t>
  </si>
  <si>
    <t>行政情報システム管理事業</t>
  </si>
  <si>
    <t>社会福祉事業団体助成事業</t>
  </si>
  <si>
    <t>同和教育推進事業</t>
  </si>
  <si>
    <t>（博物館）</t>
  </si>
  <si>
    <t>（給食センター）</t>
  </si>
  <si>
    <t>人事管理</t>
  </si>
  <si>
    <t>総合交通対策事業</t>
  </si>
  <si>
    <t>（監査委員）</t>
  </si>
  <si>
    <t>（高城財産区）</t>
  </si>
  <si>
    <t>（北谷財産区）</t>
  </si>
  <si>
    <t>（上北条財産区）</t>
  </si>
  <si>
    <t>展示活動</t>
  </si>
  <si>
    <t>普及活動</t>
  </si>
  <si>
    <t>調査研究活動</t>
  </si>
  <si>
    <t>文化財保護事業</t>
  </si>
  <si>
    <t>倉吉市内遺跡発掘調査</t>
  </si>
  <si>
    <t>図書館運営事業</t>
  </si>
  <si>
    <t>第９回全国和牛能力共進会対策事業</t>
  </si>
  <si>
    <t>（農林課）</t>
  </si>
  <si>
    <t>（建築課）</t>
  </si>
  <si>
    <t>社会体育振興事業</t>
  </si>
  <si>
    <t>　　（　特　別　会　計　）</t>
  </si>
  <si>
    <t>(環境課)</t>
  </si>
  <si>
    <t>鳥取県知事選挙</t>
  </si>
  <si>
    <t>鳥取県議会議員一般選挙</t>
  </si>
  <si>
    <t>給付対象年齢が小学校第3学年修了から小学校終了に延長
（収入）一般財源化による国庫負担金の減</t>
  </si>
  <si>
    <t>食農教育支援事業</t>
  </si>
  <si>
    <t>肉用牛繁殖空胎防除対策事業</t>
  </si>
  <si>
    <t>肉用牛生産性向上対策事業</t>
  </si>
  <si>
    <t>緊急間伐事業</t>
  </si>
  <si>
    <t>倉吉打吹地区街なみ環境整備事業</t>
  </si>
  <si>
    <t>上井都市再生住宅維持管理事業</t>
  </si>
  <si>
    <t>公営住宅整備事業（米田町団地）</t>
  </si>
  <si>
    <t>辺地対策事業</t>
  </si>
  <si>
    <t>まちづくり総合交付金事業</t>
  </si>
  <si>
    <t>（企画課）</t>
  </si>
  <si>
    <t>（商工観光課）</t>
  </si>
  <si>
    <t>同和対策事業</t>
  </si>
  <si>
    <t>やまびこ人権文化センター運営事業</t>
  </si>
  <si>
    <t>さわやか人権文化センター運営事業</t>
  </si>
  <si>
    <t>はばたき人権文化センター運営事業</t>
  </si>
  <si>
    <t>あたごふれあい人権文化センター運営事業</t>
  </si>
  <si>
    <t>資料収集保存活動</t>
  </si>
  <si>
    <t>自然科学</t>
  </si>
  <si>
    <t>歴史民俗資料館維持管理</t>
  </si>
  <si>
    <t>博物館維持管理</t>
  </si>
  <si>
    <t>学校給食センター事業</t>
  </si>
  <si>
    <t>工事検査事業</t>
  </si>
  <si>
    <t>（教育総務課）</t>
  </si>
  <si>
    <t>小学校運営事業</t>
  </si>
  <si>
    <t>公民館管理事業</t>
  </si>
  <si>
    <t>（国民健康保険事業）</t>
  </si>
  <si>
    <t>総務管理費</t>
  </si>
  <si>
    <t>健康農園維持管理事業</t>
  </si>
  <si>
    <t>チャレンジプラン支援事業</t>
  </si>
  <si>
    <t>文化芸術鑑賞支援事業</t>
  </si>
  <si>
    <t>新市ブランド化推進事業</t>
  </si>
  <si>
    <t>結核予防事業</t>
  </si>
  <si>
    <t>農業経営体総合支援事業</t>
  </si>
  <si>
    <t>規模拡大農業者支援事業</t>
  </si>
  <si>
    <t>地産地消推進事業</t>
  </si>
  <si>
    <t>森づくり作業道整備事業</t>
  </si>
  <si>
    <t>除雪対策事業</t>
  </si>
  <si>
    <t>地方道路交付金事業（地方道路整備臨時交付金）</t>
  </si>
  <si>
    <t>都市計画総務</t>
  </si>
  <si>
    <t>スーパー総合資金利子補助事業</t>
  </si>
  <si>
    <t>電算業務</t>
  </si>
  <si>
    <t>広報公聴事業</t>
  </si>
  <si>
    <t>し尿処理事業</t>
  </si>
  <si>
    <t>農業委員会</t>
  </si>
  <si>
    <t>農地調整事務処理事業</t>
  </si>
  <si>
    <t>農業者年金業務</t>
  </si>
  <si>
    <t>（文化財課）</t>
  </si>
  <si>
    <t>せきがね観光施設維持管理事業</t>
  </si>
  <si>
    <t>関金エリアトイレ・公園管理事業</t>
  </si>
  <si>
    <t>下水道事業特別会計繰出金</t>
  </si>
  <si>
    <t>林業経営改善事業</t>
  </si>
  <si>
    <t>森林整備担い手育成対策事業</t>
  </si>
  <si>
    <t>県営住宅維持管理事業</t>
  </si>
  <si>
    <t>特定公共賃貸住宅維持管理事業</t>
  </si>
  <si>
    <t>上井羽合線沿道土地区画整理事業特別会計繰出金</t>
  </si>
  <si>
    <t>自動車臨時運行許可事務</t>
  </si>
  <si>
    <t>次の「肉用牛生産性向上対策事業」に吸収させる</t>
  </si>
  <si>
    <t>前の「肉用牛繁殖空胎防除対策事業」を吸収する</t>
  </si>
  <si>
    <t>ネット犯罪から守るパソコン講習会については、少人数の講習会よりも大勢の人が参加できる講演会にしてはどうでしょうか</t>
  </si>
  <si>
    <t>公民館まつりについては、他の催しと同時に実施するとか、あらたな財源を獲得することを考えてください。</t>
  </si>
  <si>
    <t>「倉吉のまちづくりフォーラム」については、関係各課とよく協議して事業が重複しないよう努めてください。</t>
  </si>
  <si>
    <t>歳出総額抑制のため、退職手当基金積立金を減額します</t>
  </si>
  <si>
    <t>（収入）財源補てんのため、減債基金の取崩しを行います</t>
  </si>
  <si>
    <t>住民参画型バス停上屋整備事業費補助金については、上屋整備の基準を明確にしてください</t>
  </si>
  <si>
    <t>文化振興ビジョン策定の関連経費を減額。他の市町村の策定の動向を注視</t>
  </si>
  <si>
    <t>館山市との交流関連経費を減額。松戸市も含めて今後の交流のあり方を検討してください</t>
  </si>
  <si>
    <t>ISO14001に関する職員研修業務の外部委託料を減額。担当職員が講師となって実施してください</t>
  </si>
  <si>
    <t>リサイクルステーション設置工事費を減額。従前どおり、個人による持込で対応してください</t>
  </si>
  <si>
    <t>財政安定化支援事業繰出金を減額</t>
  </si>
  <si>
    <t>パーテーション購入費を減額。相談スペースの確保の方法が他にないか検討してください</t>
  </si>
  <si>
    <t>（収入）単県農業農村整備事業の起債可能額が5,000千円を超えているので起債が可能</t>
  </si>
  <si>
    <t>同上</t>
  </si>
  <si>
    <t>飛龍閣屋根修繕費用を減額。緊急性があるか検討してください</t>
  </si>
  <si>
    <t>効果を検証し、存続か廃止か検討してください</t>
  </si>
  <si>
    <t>大平山公園東屋修繕料を減額。利用の状況から修繕が必要か検討してください</t>
  </si>
  <si>
    <t>パソコンの新規リースは、リース切れから2年後をめどにしてください</t>
  </si>
  <si>
    <t>（収入）空調設備設置工事(18,758)に一般単独事業債を充当</t>
  </si>
  <si>
    <t>小中学校運営費の枠内で執行してください</t>
  </si>
  <si>
    <t>1学期の様子を見てから予算化を検討します</t>
  </si>
  <si>
    <t>民間実施に向けて協議してください</t>
  </si>
  <si>
    <t>図書館運営事業の枠内で執行してください</t>
  </si>
  <si>
    <t>給食料システム導入については、給食料を公会計にすることの意義を再度検討してください</t>
  </si>
  <si>
    <t>駐車場事業特別会計繰出金</t>
  </si>
  <si>
    <t>地域振興交付金</t>
  </si>
  <si>
    <t>公債費元金</t>
  </si>
  <si>
    <t>農業集落排水処理施設維持管理業務</t>
  </si>
  <si>
    <t>農業集落排水管路施設維持管理業務</t>
  </si>
  <si>
    <t>通学路防犯灯設置事業</t>
  </si>
  <si>
    <t>林業集落排水処理施設維持管理業務</t>
  </si>
  <si>
    <t>簡易水道の上水道統合事業</t>
  </si>
  <si>
    <t>飲用井戸等整備資金融資事業</t>
  </si>
  <si>
    <t>受託工事</t>
  </si>
  <si>
    <t>人権文化センター促進事業</t>
  </si>
  <si>
    <t>急傾斜地崩壊対策事業</t>
  </si>
  <si>
    <t>高額介護サービス費</t>
  </si>
  <si>
    <t>財政安定化基金拠出金</t>
  </si>
  <si>
    <t>第1号被保険者保険料還付金</t>
  </si>
  <si>
    <t>繰出金</t>
  </si>
  <si>
    <t>消防施設整備事業</t>
  </si>
  <si>
    <t>森林病害虫等防除事業</t>
  </si>
  <si>
    <t>森林整備地域活動支援交付金事業</t>
  </si>
  <si>
    <t>ふるさと農村活性化基金積立金</t>
  </si>
  <si>
    <t>農村環境改善センター管理事業</t>
  </si>
  <si>
    <t>農村総合整備モデル事業</t>
  </si>
  <si>
    <t>農道維持管理事業</t>
  </si>
  <si>
    <t>現年度補助災害復旧事業</t>
  </si>
  <si>
    <t>現年度単独災害復旧事業</t>
  </si>
  <si>
    <t>勤労者福祉事業</t>
  </si>
  <si>
    <t>人権のために学ぶ同和教育講座</t>
  </si>
  <si>
    <t>人権教育地域振興事業</t>
  </si>
  <si>
    <t>ISO14001認証維持事業</t>
  </si>
  <si>
    <t>大河内配水管布設工事</t>
  </si>
  <si>
    <t>滝川水源地改良工事</t>
  </si>
  <si>
    <t>笹ヶ平配水池改良工事</t>
  </si>
  <si>
    <t>山口水源地・配水池改良工事</t>
  </si>
  <si>
    <t>真野原配水池改良工事</t>
  </si>
  <si>
    <t>泰久寺配水管布設工事</t>
  </si>
  <si>
    <t>今西配水管布設工事</t>
  </si>
  <si>
    <t>大鳥居配水管布設工事</t>
  </si>
  <si>
    <t>関金宿（本町）配水管布設工事</t>
  </si>
  <si>
    <t>体育施設管理運営事業（指定管理者）</t>
  </si>
  <si>
    <t>関金B&amp;G海洋センター管理事業</t>
  </si>
  <si>
    <t>商工総括事業</t>
  </si>
  <si>
    <t>商工業振興事業</t>
  </si>
  <si>
    <t>労働対策事業</t>
  </si>
  <si>
    <t>金融対策</t>
  </si>
  <si>
    <t>中心市街地活性化推進事業</t>
  </si>
  <si>
    <t>商店街等活性化事業</t>
  </si>
  <si>
    <t>近畿圏企業誘致推進事業</t>
  </si>
  <si>
    <t>飲食物販施設管理事業</t>
  </si>
  <si>
    <t>交通安全対策事業</t>
  </si>
  <si>
    <t>市単独住宅維持管理事業</t>
  </si>
  <si>
    <t>審査支払手数料</t>
  </si>
  <si>
    <t>中学校教材整備事業</t>
  </si>
  <si>
    <t>中学校情報教育振興事業</t>
  </si>
  <si>
    <t>中学校給食事業</t>
  </si>
  <si>
    <t>第52回倉吉市美術展覧会</t>
  </si>
  <si>
    <t>第50回鳥取県美術展覧会</t>
  </si>
  <si>
    <t>「第7回前田寛治大賞展」　作家選考</t>
  </si>
  <si>
    <t>山守児童クラブ運営事業</t>
  </si>
  <si>
    <t>関金児童館運営事業</t>
  </si>
  <si>
    <t>第19回全国スポレク祭事業</t>
  </si>
  <si>
    <t>中曽根遺跡発掘調査</t>
  </si>
  <si>
    <t>出産育児一時金</t>
  </si>
  <si>
    <t>高額療養費</t>
  </si>
  <si>
    <t>健康手帳交付事業</t>
  </si>
  <si>
    <t>農業集落排水公債費利子</t>
  </si>
  <si>
    <t>林業集落排水公債費利子</t>
  </si>
  <si>
    <t>若者の定住化基金積立金</t>
  </si>
  <si>
    <t>関金公園等管理事業</t>
  </si>
  <si>
    <t>負担金・補助金</t>
  </si>
  <si>
    <t>常備消防事業</t>
  </si>
  <si>
    <t>水洗便所等普及業務</t>
  </si>
  <si>
    <t>水質規制等業務</t>
  </si>
  <si>
    <t>水洗便所改造資金貸付業務</t>
  </si>
  <si>
    <t>雨水維持管理業務</t>
  </si>
  <si>
    <t>受益者負担金徴収業務</t>
  </si>
  <si>
    <t>災害対策事業（地域防災力向上対策）</t>
  </si>
  <si>
    <t>建設事業一般</t>
  </si>
  <si>
    <t>汚水補助</t>
  </si>
  <si>
    <t>汚水単独</t>
  </si>
  <si>
    <t>出産届確認事務（誕生証交付）</t>
  </si>
  <si>
    <t>運動部活動外部指導者活用事業</t>
  </si>
  <si>
    <t>雨水単独</t>
  </si>
  <si>
    <t>（駐車場事業）</t>
  </si>
  <si>
    <t>新町駐車場</t>
  </si>
  <si>
    <t>倉吉スポーツセンター整備事業</t>
  </si>
  <si>
    <t>駅前駐車場</t>
  </si>
  <si>
    <t>駅前第二駐車場</t>
  </si>
  <si>
    <t>駐輪場管理</t>
  </si>
  <si>
    <t>身体障害者福祉一般単独事業</t>
  </si>
  <si>
    <t>明倫児童クラブ運営事業</t>
  </si>
  <si>
    <t>在宅福祉事業（直接補助事業）</t>
  </si>
  <si>
    <t>在宅福祉事業（間接補助事業）</t>
  </si>
  <si>
    <t>敬老会及び敬老の日記念事業</t>
  </si>
  <si>
    <t>学校基本調査</t>
  </si>
  <si>
    <t>衛生総務費</t>
  </si>
  <si>
    <t>狂犬病予防事業</t>
  </si>
  <si>
    <t>公衆浴場確保対策事業</t>
  </si>
  <si>
    <t>身体障害者施設訓練等支援事業</t>
  </si>
  <si>
    <t>地区会館屋根改修工事を減額</t>
  </si>
  <si>
    <t>単県農道整備事業（古川沢地区）</t>
  </si>
  <si>
    <t>単県農用地の改良及び保全事業（三江開田地区）</t>
  </si>
  <si>
    <t>個別予防接種事業</t>
  </si>
  <si>
    <t>特別医療助成費</t>
  </si>
  <si>
    <t>（学校教育課）</t>
  </si>
  <si>
    <t>語学指導等外国青年招致事業</t>
  </si>
  <si>
    <t>居宅介護福祉用具購入給付費</t>
  </si>
  <si>
    <t>学習習慣定着事業</t>
  </si>
  <si>
    <t>（簡易水道事業）</t>
  </si>
  <si>
    <t>（住宅資金貸付事業）</t>
  </si>
  <si>
    <t>償還推進助成事業</t>
  </si>
  <si>
    <t>汚水維持管理業務</t>
  </si>
  <si>
    <t>流域下水道事業</t>
  </si>
  <si>
    <t>老人福祉一般事業</t>
  </si>
  <si>
    <t>（人権文化センター）</t>
  </si>
  <si>
    <t>（下水道課）</t>
  </si>
  <si>
    <t>（駅周辺整備事務所）</t>
  </si>
  <si>
    <t>（生涯学習課）</t>
  </si>
  <si>
    <t>（市立図書館）</t>
  </si>
  <si>
    <t>（会計課）</t>
  </si>
  <si>
    <t>（議会事務局）</t>
  </si>
  <si>
    <t>（選挙管理委員会）</t>
  </si>
  <si>
    <t>国際交流員（韓国）招致事業</t>
  </si>
  <si>
    <t>行政評価システム構築事業</t>
  </si>
  <si>
    <t>地域文化芸術活動育成支援事業</t>
  </si>
  <si>
    <t>児童生徒舞台芸術鑑賞事業</t>
  </si>
  <si>
    <t>農林行政対策事業</t>
  </si>
  <si>
    <t>久米農村広場維持管理事業</t>
  </si>
  <si>
    <t>県単林道事業</t>
  </si>
  <si>
    <t>児童健全育成事業</t>
  </si>
  <si>
    <t>市民町内清掃支援事業</t>
  </si>
  <si>
    <t>地域省エネルギービジョン策定事業</t>
  </si>
  <si>
    <t>地域振興推進事業</t>
  </si>
  <si>
    <t>まちづくり推進事業</t>
  </si>
  <si>
    <t>こまちなみ整備促進事業</t>
  </si>
  <si>
    <t>放課後児童対策事業（ポプラ学級）</t>
  </si>
  <si>
    <t>高城児童クラブ運営事業</t>
  </si>
  <si>
    <t>感染症予防事業</t>
  </si>
  <si>
    <t>予防接種一般事業</t>
  </si>
  <si>
    <t>財政課査定方針</t>
  </si>
  <si>
    <t>中央児童館運営事業</t>
  </si>
  <si>
    <t>福吉児童センター運営事業</t>
  </si>
  <si>
    <t>児童集会所管理事業</t>
  </si>
  <si>
    <t>庁舎管理</t>
  </si>
  <si>
    <t>中学校教育研修事業</t>
  </si>
  <si>
    <t>中学校就学援助事業</t>
  </si>
  <si>
    <t>「心の教室」相談事業</t>
  </si>
  <si>
    <t>小規模零細地域営農確立促進対策事業</t>
  </si>
  <si>
    <t>集排推進事業</t>
  </si>
  <si>
    <t>果樹等経営安定資金利子補助事業</t>
  </si>
  <si>
    <t>市長査定額</t>
  </si>
  <si>
    <t>(農村整備課）</t>
  </si>
  <si>
    <t>土地改良事業費</t>
  </si>
  <si>
    <t>国民年金事業</t>
  </si>
  <si>
    <t>老人保健一般業務</t>
  </si>
  <si>
    <t>事業の必要性を検討してください</t>
  </si>
  <si>
    <t>華川郡協議訪問団受入関連経費を減額。民間交流への移行など羅州市も含めて今後の交流のあり方を検討してください</t>
  </si>
  <si>
    <t>（収入）保育園インターネット導入関連経費(1,496)に市町村合併支援交付金（県1/2）を充当</t>
  </si>
  <si>
    <t>アドベンチャーウオークについては、その実施の意義について検討してみてください。</t>
  </si>
  <si>
    <t>トリエンナーレについては、事業の選択、事業開催の間隔など全体のあり方について検討してください</t>
  </si>
  <si>
    <t>老人保護措置事業</t>
  </si>
  <si>
    <t>在宅福祉事業（単県補助事業）</t>
  </si>
  <si>
    <t>高齢者サービス調整事業</t>
  </si>
  <si>
    <t>道路維持事業</t>
  </si>
  <si>
    <t>境界確定事業</t>
  </si>
  <si>
    <t>地方特定道路整備事業</t>
  </si>
  <si>
    <t>一般橋梁新設改良事業</t>
  </si>
  <si>
    <t>臨時河川等整備事業</t>
  </si>
  <si>
    <t>運営協議会費</t>
  </si>
  <si>
    <t>一般被保険者療養給付費</t>
  </si>
  <si>
    <t>農業振興対策事業</t>
  </si>
  <si>
    <t>文化推進事業</t>
  </si>
  <si>
    <t>賦課徴収費</t>
  </si>
  <si>
    <t>イノシシ等被害防止対策事業</t>
  </si>
  <si>
    <t>倉吉まちづくり協議会事業</t>
  </si>
  <si>
    <t>一般被保険者保険税還付金</t>
  </si>
  <si>
    <t>退職被保険者等保険税還付金</t>
  </si>
  <si>
    <t>一般被保険者保険料還付加算金</t>
  </si>
  <si>
    <t>退職被保険者等保険料還付加算金</t>
  </si>
  <si>
    <t>一般被保険者保険税還付加算金</t>
  </si>
  <si>
    <t>退職被保険者等保険税還付加算金</t>
  </si>
  <si>
    <t>新農業構造改善事業</t>
  </si>
  <si>
    <t>畜産経営改善事業</t>
  </si>
  <si>
    <t>交通結節点改善事業</t>
  </si>
  <si>
    <t>商業統計調査準備調査</t>
  </si>
  <si>
    <t>事業所・企業統計調査</t>
  </si>
  <si>
    <t>計量器検査事業</t>
  </si>
  <si>
    <t>起業家教育促進事業</t>
  </si>
  <si>
    <t>観光キャンペーン事業</t>
  </si>
  <si>
    <t>観光ビジョン策定事業</t>
  </si>
  <si>
    <t>地域密着型介護サービス給付費</t>
  </si>
  <si>
    <t>介護予防サービス給付費</t>
  </si>
  <si>
    <t>地域密着型介護予防サービス給付費</t>
  </si>
  <si>
    <t>介護予防住宅改修給付費</t>
  </si>
  <si>
    <t>介護予防サービス計画給付費</t>
  </si>
  <si>
    <t>特定入所者介護サービス費</t>
  </si>
  <si>
    <t>財政安定化基金償還金</t>
  </si>
  <si>
    <t>介護予防特定高齢者施策事業費</t>
  </si>
  <si>
    <t>介護予防一般高齢者施策事業費</t>
  </si>
  <si>
    <t>介護予防ケアマネジメント事業費</t>
  </si>
  <si>
    <t>総合相談事業費</t>
  </si>
  <si>
    <t>権利擁護事業費</t>
  </si>
  <si>
    <t>包括的・継続的ケアマネジメント支援事業費</t>
  </si>
  <si>
    <t>任意事業費</t>
  </si>
  <si>
    <t>介護予防福祉用具購入給付費</t>
  </si>
  <si>
    <t>支所管理事業</t>
  </si>
  <si>
    <t>大山池ふれあい広場維持管理事業</t>
  </si>
  <si>
    <t>小鴨小学校屋内運動場改築事業</t>
  </si>
  <si>
    <t>第１９回部落解放研究倉吉市女性集会</t>
  </si>
  <si>
    <t>部落解放研究第３４回倉吉市集会</t>
  </si>
  <si>
    <t>歩道用除雪機については、今後の整備計画が明らかでないので減額します。</t>
  </si>
  <si>
    <t>調査設計事業（耳地区基盤整備促進事業）</t>
  </si>
  <si>
    <t>単県農用地の改良及び保全事業（福積地区）</t>
  </si>
  <si>
    <t>単県農用地の改良及び保全事業（不入岡地区）</t>
  </si>
  <si>
    <t>郷土作家シリーズ№16　　加納告保遺作展</t>
  </si>
  <si>
    <t>「第7回倉吉：緑の彫刻賞」</t>
  </si>
  <si>
    <t>特別展「土偶の美」</t>
  </si>
  <si>
    <t>関金資料館維持管理</t>
  </si>
  <si>
    <t>倉吉市部落解放文化祭</t>
  </si>
  <si>
    <t>市民参画推進事業</t>
  </si>
  <si>
    <t>クズマ遺跡第4次発掘調査</t>
  </si>
  <si>
    <t>鳥越山窯跡再整理</t>
  </si>
  <si>
    <t>養豚衛生対策事業</t>
  </si>
  <si>
    <t>林業行政対策事業</t>
  </si>
  <si>
    <t>勤労青少年ホーム</t>
  </si>
  <si>
    <t>企業誘致推進事業</t>
  </si>
  <si>
    <t>居宅介護住宅改修給付費</t>
  </si>
  <si>
    <t>居宅介護サービス計画給付費</t>
  </si>
  <si>
    <t>自然歩道管理事業</t>
  </si>
  <si>
    <t>非常備消防事業</t>
  </si>
  <si>
    <t>統計業務</t>
  </si>
  <si>
    <t>税務総務費</t>
  </si>
  <si>
    <t>青少年教育事業</t>
  </si>
  <si>
    <t>農地賃借料助成事業</t>
  </si>
  <si>
    <t>経営構造対策事業</t>
  </si>
  <si>
    <t>身体障害者居宅生活支援事業</t>
  </si>
  <si>
    <t>(下水道事業・下水道課）</t>
  </si>
  <si>
    <t>　　　　　課計</t>
  </si>
  <si>
    <t>　　　　　会計計</t>
  </si>
  <si>
    <t>教育を考える会</t>
  </si>
  <si>
    <t>(下水道事業・地域整備課）</t>
  </si>
  <si>
    <t>（集落排水事業・下水道課）</t>
  </si>
  <si>
    <t>（集落排水事業・地域整備課）</t>
  </si>
  <si>
    <t>(管理課）</t>
  </si>
  <si>
    <t>集落排水事業特別会計繰出金</t>
  </si>
  <si>
    <t>(地域整備課）</t>
  </si>
  <si>
    <t>大山国立公園管理事業</t>
  </si>
  <si>
    <t>特環下水公債費元金</t>
  </si>
  <si>
    <t>特環下水公債費利子</t>
  </si>
  <si>
    <t>伝統的建造物群保存地区保存事業</t>
  </si>
  <si>
    <t>協働のまちづくり事業</t>
  </si>
  <si>
    <t>日常生活用具給付事業</t>
  </si>
  <si>
    <t>急性灰白髄炎予防接種事業</t>
  </si>
  <si>
    <t>がん検診事業</t>
  </si>
  <si>
    <t>健康教育事業</t>
  </si>
  <si>
    <t>健康相談事業</t>
  </si>
  <si>
    <t>（小鴨財産区）</t>
  </si>
  <si>
    <t>（土地取得事業）</t>
  </si>
  <si>
    <t>鳥取中部ふるさと広域連合負担金</t>
  </si>
  <si>
    <t>高度情報化</t>
  </si>
  <si>
    <t>人口移動調査事務</t>
  </si>
  <si>
    <t>工業統計調査</t>
  </si>
  <si>
    <t>統計調査員確保対策事業</t>
  </si>
  <si>
    <t>小鴨児童センター運営事業</t>
  </si>
  <si>
    <t>金　額(G)</t>
  </si>
  <si>
    <t>一般財源(H)</t>
  </si>
  <si>
    <t>　　　　　計</t>
  </si>
  <si>
    <t>（介護保険事業）</t>
  </si>
  <si>
    <t>(老人保健事業）</t>
  </si>
  <si>
    <t>　　　　計</t>
  </si>
  <si>
    <t>医療給付費</t>
  </si>
  <si>
    <t>医療費支給費</t>
  </si>
  <si>
    <t>小学校元気はつらつプラン</t>
  </si>
  <si>
    <t>中学校元気はつらつプラン</t>
  </si>
  <si>
    <t>障害者地域生活支援センター事業</t>
  </si>
  <si>
    <t>障害者等交通費助成事業</t>
  </si>
  <si>
    <t>障害者小規模通所授産施設運営事業</t>
  </si>
  <si>
    <t>小規模作業所運営事業</t>
  </si>
  <si>
    <t>障害児・者在宅生活支援事業</t>
  </si>
  <si>
    <t>社会福祉総務事業</t>
  </si>
  <si>
    <t>支援費制度管理</t>
  </si>
  <si>
    <t>身体障害者更生医療等・補装具給付事業</t>
  </si>
  <si>
    <t>社会参加促進事業</t>
  </si>
  <si>
    <t>敬老会委託については、その効果を検証し、存続か廃止か検討してください</t>
  </si>
  <si>
    <t>災害遺児手当給付事業</t>
  </si>
  <si>
    <t>障害児・者あんしん家族支援事業</t>
  </si>
  <si>
    <t>精神障害者デイケア事業</t>
  </si>
  <si>
    <t>排水設備改造資金貸付業務</t>
  </si>
  <si>
    <t>（上井羽合線沿道土地区画整理事業）</t>
  </si>
  <si>
    <t>一般被保険者療養費</t>
  </si>
  <si>
    <t>国民健康保険事業特別会計繰出金</t>
  </si>
  <si>
    <t>　議会費</t>
  </si>
  <si>
    <t>　監査事務</t>
  </si>
  <si>
    <t>市長選挙</t>
  </si>
  <si>
    <t>土地改良区総代選挙</t>
  </si>
  <si>
    <t>交流プラザ総務管理費</t>
  </si>
  <si>
    <t>(建設課）</t>
  </si>
  <si>
    <t>道路橋梁総務</t>
  </si>
  <si>
    <t>５歳児発達相談事業</t>
  </si>
  <si>
    <t>保健センター運営事業</t>
  </si>
  <si>
    <t>出納事務</t>
  </si>
  <si>
    <t>用品調達基金繰出金</t>
  </si>
  <si>
    <t>交通災害共済加入促進事業</t>
  </si>
  <si>
    <t>外国人登録事務</t>
  </si>
  <si>
    <t>人口動態調査事務</t>
  </si>
  <si>
    <t>造林事業</t>
  </si>
  <si>
    <t>街区公園外管理事業</t>
  </si>
  <si>
    <t>戸籍住民登録事務</t>
  </si>
  <si>
    <t>男女共同参画の推進</t>
  </si>
  <si>
    <t>いきいき長寿社会推進協議会費</t>
  </si>
  <si>
    <t>一般管理業務</t>
  </si>
  <si>
    <t>（公平委員会）</t>
  </si>
  <si>
    <t>　公平委員会</t>
  </si>
  <si>
    <t>公債費利子</t>
  </si>
  <si>
    <t>国際交流事業</t>
  </si>
  <si>
    <t>災害対策事業（一般対策）</t>
  </si>
  <si>
    <t>小災害り災者見舞金支給事業</t>
  </si>
  <si>
    <t>倉吉ふれあい会館維持管理</t>
  </si>
  <si>
    <t>公債費（元金）</t>
  </si>
  <si>
    <t>公債費（利子）</t>
  </si>
  <si>
    <t>企画政策推進事業</t>
  </si>
  <si>
    <t>緑を守り育てる基金</t>
  </si>
  <si>
    <t>元気の出る地域づくり支援事業</t>
  </si>
  <si>
    <t>秘書事務</t>
  </si>
  <si>
    <t>中山間地域活性化交付金事業</t>
  </si>
  <si>
    <t>公害対策事業</t>
  </si>
  <si>
    <t>出産手当金支給（第３子出産以降）</t>
  </si>
  <si>
    <t>部落解放・人権政策確立要求倉吉市実行委員会</t>
  </si>
  <si>
    <t>生徒指導推進協力員配置事業</t>
  </si>
  <si>
    <t>人権文化センター運営事業</t>
  </si>
  <si>
    <t>保健衛生一般事業</t>
  </si>
  <si>
    <t>農業後継者養成対策事業</t>
  </si>
  <si>
    <t>観光一般</t>
  </si>
  <si>
    <t>まちかどステーション管理業務</t>
  </si>
  <si>
    <t>物産ギャラリー事業</t>
  </si>
  <si>
    <t>伯耆回廊みちしるべ案内所及び駐車場管理事業</t>
  </si>
  <si>
    <t>打吹公園等管理事業</t>
  </si>
  <si>
    <t>水防対策</t>
  </si>
  <si>
    <t>公共土木施設補助災害復旧事業</t>
  </si>
  <si>
    <t>公共土木施設単独災害復旧事業</t>
  </si>
  <si>
    <t>集落排水事業推進基金</t>
  </si>
  <si>
    <t>小学校運営</t>
  </si>
  <si>
    <t>小鴨小学校校舎改築事業</t>
  </si>
  <si>
    <t>中学校運営</t>
  </si>
  <si>
    <t>鴨川中学校屋内運動場改築事業</t>
  </si>
  <si>
    <t>中学校寄宿舎運営事業</t>
  </si>
  <si>
    <t>パークスクエア外構管理事業</t>
  </si>
  <si>
    <t>社会教育総務事業</t>
  </si>
  <si>
    <t>生涯スポーツ振興　生涯スポーツ振興事業</t>
  </si>
  <si>
    <t>南部忠平杯第２１回くらよし女子駅伝競走大会</t>
  </si>
  <si>
    <t>ラグビー場整備事業</t>
  </si>
  <si>
    <t>景観重要建造物保存活用事業（まちづくり交付金事業）</t>
  </si>
  <si>
    <t>第30回倉吉市創作文華展</t>
  </si>
  <si>
    <t>企画展　（仮称）倉吉絣の歴史と展開</t>
  </si>
  <si>
    <t>読書活動推進事業</t>
  </si>
  <si>
    <t>選挙管理委員会</t>
  </si>
  <si>
    <t>選挙常時啓発</t>
  </si>
  <si>
    <t>公管金</t>
  </si>
  <si>
    <t>単市</t>
  </si>
  <si>
    <t>緑を守り育てる事業</t>
  </si>
  <si>
    <t>倉吉未来中心管理運営委託</t>
  </si>
  <si>
    <t>指定文化財保存整備事業</t>
  </si>
  <si>
    <t>車両関係</t>
  </si>
  <si>
    <t>文書広報費</t>
  </si>
  <si>
    <t>庁舎整備費</t>
  </si>
  <si>
    <t>行政区域整備事業</t>
  </si>
  <si>
    <t>有線放送施設整備事業</t>
  </si>
  <si>
    <t>自衛官募集事務</t>
  </si>
  <si>
    <t>表彰式・叙勲・褒章</t>
  </si>
  <si>
    <t>トイレ管理事業</t>
  </si>
  <si>
    <t>まちづくり管理事業</t>
  </si>
  <si>
    <t>都市公園外管理事業</t>
  </si>
  <si>
    <t>児童遊園地管理事業</t>
  </si>
  <si>
    <t>高齢者生活福祉センター管理運営委託事業</t>
  </si>
  <si>
    <t>（長寿社会課）</t>
  </si>
  <si>
    <t>地場産業振興事業</t>
  </si>
  <si>
    <t>伯耆しあわせの郷管理運営委託事業</t>
  </si>
  <si>
    <t>県街路改良事業地元負担金</t>
  </si>
  <si>
    <t>土木総務費</t>
  </si>
  <si>
    <t>不登校生徒適応指導教室</t>
  </si>
  <si>
    <t>文化基金</t>
  </si>
  <si>
    <t>文化推進事業</t>
  </si>
  <si>
    <t>人件費</t>
  </si>
  <si>
    <t>その他</t>
  </si>
  <si>
    <t>事　業　名</t>
  </si>
  <si>
    <t>　　（単位：千円）</t>
  </si>
  <si>
    <t>（総務課）</t>
  </si>
  <si>
    <t>（職員課）</t>
  </si>
  <si>
    <t>（財政課）</t>
  </si>
  <si>
    <t>（福祉課）</t>
  </si>
  <si>
    <t>　　（　一　般　会　計　）</t>
  </si>
  <si>
    <t>林道維持管理事業</t>
  </si>
  <si>
    <t>財政課長査定額</t>
  </si>
  <si>
    <t>財政課長査定増減額</t>
  </si>
  <si>
    <t>総務部長査定額</t>
  </si>
  <si>
    <t>総務部長査定増減額</t>
  </si>
  <si>
    <t>市長査定増減額</t>
  </si>
  <si>
    <t>金　額（C)</t>
  </si>
  <si>
    <t>一般財源(D)</t>
  </si>
  <si>
    <t>（C)-(A)</t>
  </si>
  <si>
    <t>(D)-(B)</t>
  </si>
  <si>
    <t>金　額（E)</t>
  </si>
  <si>
    <t>一般財源(F)</t>
  </si>
  <si>
    <t>（E)-(C)</t>
  </si>
  <si>
    <t>(F)-(D)</t>
  </si>
  <si>
    <t>（G)-(E)</t>
  </si>
  <si>
    <t>(H)-(F)</t>
  </si>
  <si>
    <t>担当課要求額</t>
  </si>
  <si>
    <t>金　額(A)</t>
  </si>
  <si>
    <t>一般財源(B)</t>
  </si>
  <si>
    <t>体育施設整備維持管理事業</t>
  </si>
  <si>
    <t>市営野球場整備事業</t>
  </si>
  <si>
    <t>非営利活動団体支援事業</t>
  </si>
  <si>
    <t>（情報政策課）</t>
  </si>
  <si>
    <t>農地法に基づく許認可・利用調整事業</t>
  </si>
  <si>
    <t>国有農地（自作農財産）の管理・処分業務</t>
  </si>
  <si>
    <t>1歳６ヵ月児健康診査事業</t>
  </si>
  <si>
    <t>余戸谷町住宅整備事業</t>
  </si>
  <si>
    <t>農用地利用権設定等促進事業</t>
  </si>
  <si>
    <t>退職被保険者等療養給付費</t>
  </si>
  <si>
    <t>社会体育総務</t>
  </si>
  <si>
    <t>生涯スポーツ振興　学校体育施設開放事業</t>
  </si>
  <si>
    <t>公債費元金</t>
  </si>
  <si>
    <t>一般管理費</t>
  </si>
  <si>
    <t>予備費</t>
  </si>
  <si>
    <t>国内交流事業</t>
  </si>
  <si>
    <t>消防ポンプ自動車の購入については、小型動力消防ポンプに変更できないか検討してください</t>
  </si>
  <si>
    <t>防災行政無線設備統合整備事業について追加要求がありました</t>
  </si>
  <si>
    <t>倉吉駅周辺まちづくり整備事業</t>
  </si>
  <si>
    <t>私学振興事業</t>
  </si>
  <si>
    <t>民生委員事業</t>
  </si>
  <si>
    <t>民生委員推薦会事業</t>
  </si>
  <si>
    <t>遺族援護関係事務</t>
  </si>
  <si>
    <t>行旅病人等取扱</t>
  </si>
  <si>
    <t>法外扶助</t>
  </si>
  <si>
    <t>特別障害者手当等給付事業</t>
  </si>
  <si>
    <t>障害者福祉都市推進事業</t>
  </si>
  <si>
    <t>社会を明るくする運動事業</t>
  </si>
  <si>
    <t>公債費（利子）</t>
  </si>
  <si>
    <t>中野地区補助</t>
  </si>
  <si>
    <t>中野地区単独</t>
  </si>
  <si>
    <t>倉吉市教育振興基金</t>
  </si>
  <si>
    <t>教育委員会</t>
  </si>
  <si>
    <t>教育委員会事務局運営費</t>
  </si>
  <si>
    <t>打吹公園だんご輝く人育成事業</t>
  </si>
  <si>
    <t>学校無人化運営費</t>
  </si>
  <si>
    <t>小学校保健事業</t>
  </si>
  <si>
    <t>小学校教材整備事業</t>
  </si>
  <si>
    <t>小学校情報教育振興事業</t>
  </si>
  <si>
    <t>小学校給食事業</t>
  </si>
  <si>
    <t>小学校教育研修事業</t>
  </si>
  <si>
    <t>小学校就学援助事業</t>
  </si>
  <si>
    <t>中学校保健事業</t>
  </si>
  <si>
    <t>ふるさとまちなみ建物支援事業</t>
  </si>
  <si>
    <t>（支所管理課）</t>
  </si>
  <si>
    <t>（市民参画課）</t>
  </si>
  <si>
    <t>（交流推進課）</t>
  </si>
  <si>
    <t>(国民健康保険課)</t>
  </si>
  <si>
    <t>（健康支援課）</t>
  </si>
  <si>
    <t>（市民スポーツ課）</t>
  </si>
  <si>
    <t>退職被保険者等療養費</t>
  </si>
  <si>
    <t>審査支払手数料</t>
  </si>
  <si>
    <t>一般被保険者高額療養費</t>
  </si>
  <si>
    <t>退職被保険者等高額療養費</t>
  </si>
  <si>
    <t>一般被保険者移送費</t>
  </si>
  <si>
    <t>退職被保険者移送費</t>
  </si>
  <si>
    <t>葬祭費</t>
  </si>
  <si>
    <t>老人保健医療費拠出金</t>
  </si>
  <si>
    <t>老人保健事務費拠出金</t>
  </si>
  <si>
    <t>介護納付金</t>
  </si>
  <si>
    <t>高額医療共同事業医療費拠出金</t>
  </si>
  <si>
    <t>その他共同事業事務費拠出金</t>
  </si>
  <si>
    <t>保健事業費</t>
  </si>
  <si>
    <t>人間ドッグ事業</t>
  </si>
  <si>
    <t>農地を守る直接支払事業</t>
  </si>
  <si>
    <t>塵芥処理事業</t>
  </si>
  <si>
    <t>高城児童センター運営事業</t>
  </si>
  <si>
    <t>土木総務</t>
  </si>
  <si>
    <t>県道改良事業地元負担金</t>
  </si>
  <si>
    <t>韓国姉妹都市等交流事業</t>
  </si>
  <si>
    <t>難病患者等居宅生活支援事業</t>
  </si>
  <si>
    <t>平成18年度予算</t>
  </si>
  <si>
    <t>林業労働者福祉向上推進事業</t>
  </si>
  <si>
    <t>母子福祉事務事業</t>
  </si>
  <si>
    <t>災害対策資金利子補助事業</t>
  </si>
  <si>
    <t>数量調整円滑化推進事業</t>
  </si>
  <si>
    <t>優良子牛生産対策事業</t>
  </si>
  <si>
    <t>優良雌子牛購入資金貸付事業</t>
  </si>
  <si>
    <t>優良乳用牛購入資金貸付事業</t>
  </si>
  <si>
    <t>広域基幹林道整備事業</t>
  </si>
  <si>
    <t>生きがい林業促進事業</t>
  </si>
  <si>
    <t>上井児童センター移転建築事業</t>
  </si>
  <si>
    <t>橋梁維持補修事業</t>
  </si>
  <si>
    <t>河川総務及び維持</t>
  </si>
  <si>
    <t>倉吉市内埋蔵文化財緊急発掘調査</t>
  </si>
  <si>
    <t>史跡維持管理事業</t>
  </si>
  <si>
    <t>生きがい健康づくり事業</t>
  </si>
  <si>
    <t>自治公民館活動推進事業</t>
  </si>
  <si>
    <t>林業集落排水管路施設維持管理業務</t>
  </si>
  <si>
    <t>農業集落排水公債費元金</t>
  </si>
  <si>
    <t>林業集落排水公債費元金</t>
  </si>
  <si>
    <t>(市民課)</t>
  </si>
  <si>
    <t>財政調整基金積立金</t>
  </si>
  <si>
    <t>財産管理</t>
  </si>
  <si>
    <t>減債基金積立金</t>
  </si>
  <si>
    <t>市有林育成事業</t>
  </si>
  <si>
    <t>土地開発公社事業資金貸付事業</t>
  </si>
  <si>
    <t>市有墓地維持管理事業</t>
  </si>
  <si>
    <t>合併処理浄化槽設置推進事業</t>
  </si>
  <si>
    <t>小学校遠距離通学費補助事業</t>
  </si>
  <si>
    <t>中学校遠距離通学費補助事業</t>
  </si>
  <si>
    <t>清掃総務費</t>
  </si>
  <si>
    <t>ごみゼロ運動</t>
  </si>
  <si>
    <t>川をきれいにする運動</t>
  </si>
  <si>
    <t>廃棄物減量等推進事業</t>
  </si>
  <si>
    <t>環境美化促進対策事業</t>
  </si>
  <si>
    <t>建築指導事業</t>
  </si>
  <si>
    <t>知的障害者福祉法施行事務費</t>
  </si>
  <si>
    <t>身体障害者福祉運営対策事業</t>
  </si>
  <si>
    <t>公債費元金</t>
  </si>
  <si>
    <t>高齢者住宅整備資金貸付事業</t>
  </si>
  <si>
    <t>土地取得</t>
  </si>
  <si>
    <t>繰出金</t>
  </si>
  <si>
    <t>身体障害者訪問入浴サービス事業</t>
  </si>
  <si>
    <t>婦人保護事業</t>
  </si>
  <si>
    <t>児童福祉法施行事務費</t>
  </si>
  <si>
    <t>児童委員事業</t>
  </si>
  <si>
    <t>成人式</t>
  </si>
  <si>
    <t>（高齢者・障害者住宅整備資金貸付事業）</t>
  </si>
  <si>
    <t>管理業務</t>
  </si>
  <si>
    <t>生涯学習推進事業</t>
  </si>
  <si>
    <t>成人教育事業</t>
  </si>
  <si>
    <t>公民館活動事業</t>
  </si>
  <si>
    <t>中学校教育研究事業</t>
  </si>
  <si>
    <t>市行造林事業</t>
  </si>
  <si>
    <t>教育総務費</t>
  </si>
  <si>
    <t>児童手当給付事業</t>
  </si>
  <si>
    <t>小計</t>
  </si>
  <si>
    <t>退職手当基金積立金</t>
  </si>
  <si>
    <t>恩給及び退職年金</t>
  </si>
  <si>
    <t>財政事務</t>
  </si>
  <si>
    <t>児童居宅支援事業</t>
  </si>
  <si>
    <t>訴訟事務</t>
  </si>
  <si>
    <t>小鴨児童クラブ運営事業</t>
  </si>
  <si>
    <t>一般会計　一般財源額見込</t>
  </si>
  <si>
    <t>（金額：千円）</t>
  </si>
  <si>
    <t>款</t>
  </si>
  <si>
    <t>項</t>
  </si>
  <si>
    <t>内訳</t>
  </si>
  <si>
    <t>H18予算</t>
  </si>
  <si>
    <t>H17予算（4月補正後）</t>
  </si>
  <si>
    <t>市税</t>
  </si>
  <si>
    <t>市民税</t>
  </si>
  <si>
    <t>個人均等割</t>
  </si>
  <si>
    <t>個人所得割</t>
  </si>
  <si>
    <t>法人均等割</t>
  </si>
  <si>
    <t>法人税割</t>
  </si>
  <si>
    <t>固定資産税</t>
  </si>
  <si>
    <t>土地</t>
  </si>
  <si>
    <t>家屋</t>
  </si>
  <si>
    <t>償却資産</t>
  </si>
  <si>
    <t>交付金</t>
  </si>
  <si>
    <t>納付金</t>
  </si>
  <si>
    <t>軽自動車税</t>
  </si>
  <si>
    <t>たばこ税</t>
  </si>
  <si>
    <t>特別土地保有税</t>
  </si>
  <si>
    <t>入湯税</t>
  </si>
  <si>
    <t>都市計画税</t>
  </si>
  <si>
    <t>滞納繰越分</t>
  </si>
  <si>
    <t>地方譲与税</t>
  </si>
  <si>
    <t>所得譲与税</t>
  </si>
  <si>
    <t>自動車重量譲与税</t>
  </si>
  <si>
    <t>地方道路譲与税</t>
  </si>
  <si>
    <t>利子割交付金</t>
  </si>
  <si>
    <t>配当割交付金</t>
  </si>
  <si>
    <t>株式等譲渡所得割交付金</t>
  </si>
  <si>
    <t>地方消費税交付金</t>
  </si>
  <si>
    <t>ゴルフ場利用税交付金</t>
  </si>
  <si>
    <t>自動車取得税交付金</t>
  </si>
  <si>
    <t>地方特例交付金</t>
  </si>
  <si>
    <t>地方交付税</t>
  </si>
  <si>
    <t>普通交付税</t>
  </si>
  <si>
    <t>特別交付税</t>
  </si>
  <si>
    <t>交通安全対策特別交付金</t>
  </si>
  <si>
    <t>分担金及び負担金</t>
  </si>
  <si>
    <t>使用料及び手数料</t>
  </si>
  <si>
    <t>国庫支出金</t>
  </si>
  <si>
    <t>国庫補助金</t>
  </si>
  <si>
    <t>地方道路整備臨時交付金</t>
  </si>
  <si>
    <t>県支出金</t>
  </si>
  <si>
    <t>県民税徴収事務負担金</t>
  </si>
  <si>
    <t>事務移譲交付金</t>
  </si>
  <si>
    <t>市町村交付金</t>
  </si>
  <si>
    <t>財産収入</t>
  </si>
  <si>
    <t>財産運用収入</t>
  </si>
  <si>
    <t>土地建物貸付収入</t>
  </si>
  <si>
    <t>利子及び配当金</t>
  </si>
  <si>
    <t>財産売払収入</t>
  </si>
  <si>
    <t>土地売払収入</t>
  </si>
  <si>
    <t>繰入金</t>
  </si>
  <si>
    <t>基金繰入金</t>
  </si>
  <si>
    <t>財政調整基金</t>
  </si>
  <si>
    <t>他会計繰入金</t>
  </si>
  <si>
    <t>老人保健</t>
  </si>
  <si>
    <t>繰越金</t>
  </si>
  <si>
    <t>諸収入</t>
  </si>
  <si>
    <t>延滞金及び過料</t>
  </si>
  <si>
    <t>延滞金</t>
  </si>
  <si>
    <t>預金利子</t>
  </si>
  <si>
    <t>貸付金元利収入</t>
  </si>
  <si>
    <t>雑入</t>
  </si>
  <si>
    <t>市債</t>
  </si>
  <si>
    <t>減税補てん債</t>
  </si>
  <si>
    <t>臨時財政対策債</t>
  </si>
  <si>
    <t>計</t>
  </si>
  <si>
    <t>H18-H17</t>
  </si>
  <si>
    <t>区　　　分</t>
  </si>
  <si>
    <t>Ｂ</t>
  </si>
  <si>
    <t>計</t>
  </si>
  <si>
    <t>基金の内訳</t>
  </si>
  <si>
    <t>（単位：千円）</t>
  </si>
  <si>
    <t>16年度末</t>
  </si>
  <si>
    <t>17年度</t>
  </si>
  <si>
    <t>17年度末</t>
  </si>
  <si>
    <t>18年度</t>
  </si>
  <si>
    <t>18年度末</t>
  </si>
  <si>
    <t>現 在 高</t>
  </si>
  <si>
    <t>積立見込額</t>
  </si>
  <si>
    <t>取崩見込額</t>
  </si>
  <si>
    <t>見込額</t>
  </si>
  <si>
    <t>C</t>
  </si>
  <si>
    <t>A</t>
  </si>
  <si>
    <t>A+B-C</t>
  </si>
  <si>
    <t>文化基金</t>
  </si>
  <si>
    <t>博物館資料整備基金</t>
  </si>
  <si>
    <t>緑を守り育てる基金</t>
  </si>
  <si>
    <t>職員退職手当基金</t>
  </si>
  <si>
    <t>公共施設等建設基金</t>
  </si>
  <si>
    <t>教育振興基金</t>
  </si>
  <si>
    <t>ふるさと農村活性化基金</t>
  </si>
  <si>
    <t>集落排水事業推進基金</t>
  </si>
  <si>
    <t>若者の定住化促進基金</t>
  </si>
  <si>
    <t>財政調整基金</t>
  </si>
  <si>
    <t>減債基金</t>
  </si>
  <si>
    <t>↑</t>
  </si>
  <si>
    <t>下段は関金町分</t>
  </si>
  <si>
    <t>財調・減債・公共の計</t>
  </si>
  <si>
    <t>児童扶養手当給付事業</t>
  </si>
  <si>
    <t>特別児童扶養手当給付事業</t>
  </si>
  <si>
    <t>関金児童クラブ運営事業</t>
  </si>
  <si>
    <t>下古川上通り遺跡発掘調査</t>
  </si>
  <si>
    <t>北谷児童クラブ運営事業</t>
  </si>
  <si>
    <t>（収入）固定資産税名寄台帳オンライン発行システム委託料(1,029)に合併市町村補助金（国庫10/10）を充当</t>
  </si>
  <si>
    <t>（収入）合併特例事業債を充当</t>
  </si>
  <si>
    <t>17年度の水準に加えて、スクールカウンセラー未設置校（2校）については、週1回の相談員配置を追加</t>
  </si>
  <si>
    <t>（収入）公共施設等建設基金繰入金を充当</t>
  </si>
  <si>
    <t>打吹まつり関連経費(7,950)、琴桜観光駐車場整備事業予備設計業務委託料(600)については、査定を保留</t>
  </si>
  <si>
    <t>市営陸上競技場補修工事等(34,687)については、査定を保留</t>
  </si>
  <si>
    <t>インストラクター養成にかかる経費(630)については、査定を保留</t>
  </si>
  <si>
    <t>遊休農地解消対策助成金(300)については、査定を保留</t>
  </si>
  <si>
    <t>保育所運営事業</t>
  </si>
  <si>
    <t>上米積児童センター運営事業</t>
  </si>
  <si>
    <t>上井児童センター運営事業</t>
  </si>
  <si>
    <t>脳ドッグ事業</t>
  </si>
  <si>
    <t>一般被保険者保険料還付金</t>
  </si>
  <si>
    <t>退職被保険者等保険料還付金</t>
  </si>
  <si>
    <t>償還金</t>
  </si>
  <si>
    <t>国保連合会負担金</t>
  </si>
  <si>
    <t>介護認定審査会費</t>
  </si>
  <si>
    <t>認定調査等費</t>
  </si>
  <si>
    <t>趣旨普及費</t>
  </si>
  <si>
    <t>環境衛生事業</t>
  </si>
  <si>
    <t>博物館資料整備</t>
  </si>
  <si>
    <t>知的障害者施設訓練等支援事業</t>
  </si>
  <si>
    <t>知的障害者居宅生活支援事業</t>
  </si>
  <si>
    <t>地籍調査事業</t>
  </si>
  <si>
    <t>電算統合業務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</si>
</sst>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 numFmtId="179" formatCode="#,##0;&quot;△ &quot;#,##0"/>
    <numFmt numFmtId="180" formatCode="0;&quot;△ &quot;0"/>
    <numFmt numFmtId="181" formatCode="\(@\)"/>
    <numFmt numFmtId="182" formatCode="\(#,##0\)"/>
    <numFmt numFmtId="183" formatCode="&quot;Yes&quot;;&quot;Yes&quot;;&quot;No&quot;"/>
    <numFmt numFmtId="184" formatCode="&quot;True&quot;;&quot;True&quot;;&quot;False&quot;"/>
    <numFmt numFmtId="185" formatCode="&quot;On&quot;;&quot;On&quot;;&quot;Off&quot;"/>
    <numFmt numFmtId="186" formatCode="#,##0_ ;[Red]\-#,##0\ "/>
    <numFmt numFmtId="187" formatCode="[$€-2]\ #,##0.00_);[Red]\([$€-2]\ #,##0.00\)"/>
    <numFmt numFmtId="188" formatCode="0_ "/>
    <numFmt numFmtId="189" formatCode="#,##0.0;&quot;△ &quot;#,##0.0"/>
    <numFmt numFmtId="190" formatCode="#,##0.00_ "/>
    <numFmt numFmtId="191" formatCode="#,##0.00_);[Red]\(#,##0.00\)"/>
    <numFmt numFmtId="192" formatCode="#,##0.0_);[Red]\(#,##0.0\)"/>
    <numFmt numFmtId="193" formatCode="#,##0.0_ ;[Red]\-#,##0.0\ "/>
    <numFmt numFmtId="194" formatCode="#,##0&quot;千&quot;&quot;円&quot;"/>
    <numFmt numFmtId="195" formatCode="#,##0&quot;千円&quot;"/>
    <numFmt numFmtId="196" formatCode="#,##0\&amp;&quot;千円&quot;"/>
    <numFmt numFmtId="197" formatCode="0_);[Red]\(0\)"/>
    <numFmt numFmtId="198" formatCode="0.00_);[Red]\(0.00\)"/>
  </numFmts>
  <fonts count="21">
    <font>
      <sz val="11"/>
      <name val="ＭＳ Ｐゴシック"/>
      <family val="3"/>
    </font>
    <font>
      <sz val="6"/>
      <name val="ＭＳ Ｐゴシック"/>
      <family val="3"/>
    </font>
    <font>
      <sz val="12"/>
      <name val="ＭＳ Ｐ明朝"/>
      <family val="1"/>
    </font>
    <font>
      <sz val="15"/>
      <name val="ＭＳ Ｐ明朝"/>
      <family val="1"/>
    </font>
    <font>
      <b/>
      <sz val="15"/>
      <color indexed="10"/>
      <name val="ＭＳ Ｐ明朝"/>
      <family val="1"/>
    </font>
    <font>
      <b/>
      <sz val="15"/>
      <name val="ＭＳ Ｐ明朝"/>
      <family val="1"/>
    </font>
    <font>
      <sz val="15"/>
      <color indexed="10"/>
      <name val="ＭＳ Ｐ明朝"/>
      <family val="1"/>
    </font>
    <font>
      <sz val="15"/>
      <name val="ＭＳ Ｐゴシック"/>
      <family val="3"/>
    </font>
    <font>
      <b/>
      <sz val="15"/>
      <name val="ＭＳ Ｐゴシック"/>
      <family val="3"/>
    </font>
    <font>
      <sz val="13"/>
      <name val="ＭＳ Ｐ明朝"/>
      <family val="1"/>
    </font>
    <font>
      <sz val="13"/>
      <name val="ＭＳ Ｐゴシック"/>
      <family val="3"/>
    </font>
    <font>
      <u val="single"/>
      <sz val="6.6"/>
      <color indexed="12"/>
      <name val="ＭＳ Ｐゴシック"/>
      <family val="3"/>
    </font>
    <font>
      <u val="single"/>
      <sz val="6.6"/>
      <color indexed="36"/>
      <name val="ＭＳ Ｐゴシック"/>
      <family val="3"/>
    </font>
    <font>
      <sz val="14"/>
      <name val="ＭＳ Ｐ明朝"/>
      <family val="1"/>
    </font>
    <font>
      <sz val="14"/>
      <name val="ＭＳ Ｐゴシック"/>
      <family val="3"/>
    </font>
    <font>
      <sz val="10"/>
      <name val="ＭＳ Ｐゴシック"/>
      <family val="0"/>
    </font>
    <font>
      <sz val="10.5"/>
      <name val="ＭＳ 明朝"/>
      <family val="1"/>
    </font>
    <font>
      <sz val="6"/>
      <name val="ＭＳ 明朝"/>
      <family val="1"/>
    </font>
    <font>
      <sz val="10"/>
      <name val="ＭＳ 明朝"/>
      <family val="1"/>
    </font>
    <font>
      <sz val="9"/>
      <name val="ＭＳ 明朝"/>
      <family val="1"/>
    </font>
    <font>
      <sz val="10"/>
      <color indexed="10"/>
      <name val="ＭＳ 明朝"/>
      <family val="1"/>
    </font>
  </fonts>
  <fills count="4">
    <fill>
      <patternFill/>
    </fill>
    <fill>
      <patternFill patternType="gray125"/>
    </fill>
    <fill>
      <patternFill patternType="solid">
        <fgColor indexed="47"/>
        <bgColor indexed="64"/>
      </patternFill>
    </fill>
    <fill>
      <patternFill patternType="solid">
        <fgColor indexed="13"/>
        <bgColor indexed="64"/>
      </patternFill>
    </fill>
  </fills>
  <borders count="3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hair"/>
      <right>
        <color indexed="63"/>
      </right>
      <top>
        <color indexed="63"/>
      </top>
      <bottom>
        <color indexed="63"/>
      </bottom>
    </border>
    <border>
      <left style="hair"/>
      <right style="hair"/>
      <top style="thin"/>
      <bottom style="hair"/>
    </border>
    <border>
      <left style="hair"/>
      <right>
        <color indexed="63"/>
      </right>
      <top>
        <color indexed="63"/>
      </top>
      <bottom style="hair"/>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style="hair"/>
      <top style="thin"/>
      <bottom>
        <color indexed="63"/>
      </bottom>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color indexed="63"/>
      </bottom>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protection/>
    </xf>
    <xf numFmtId="0" fontId="12" fillId="0" borderId="0" applyNumberFormat="0" applyFill="0" applyBorder="0" applyAlignment="0" applyProtection="0"/>
  </cellStyleXfs>
  <cellXfs count="176">
    <xf numFmtId="0" fontId="0" fillId="0" borderId="0" xfId="0" applyAlignment="1">
      <alignment/>
    </xf>
    <xf numFmtId="179" fontId="3" fillId="0" borderId="1" xfId="0" applyNumberFormat="1" applyFont="1" applyBorder="1" applyAlignment="1">
      <alignment vertical="center"/>
    </xf>
    <xf numFmtId="179" fontId="3" fillId="0" borderId="2" xfId="0" applyNumberFormat="1" applyFont="1" applyBorder="1" applyAlignment="1">
      <alignment vertical="center"/>
    </xf>
    <xf numFmtId="179" fontId="3" fillId="0" borderId="3" xfId="0" applyNumberFormat="1" applyFont="1" applyBorder="1" applyAlignment="1">
      <alignment vertical="center"/>
    </xf>
    <xf numFmtId="179" fontId="3" fillId="0" borderId="3" xfId="0" applyNumberFormat="1" applyFont="1" applyFill="1" applyBorder="1" applyAlignment="1">
      <alignment vertical="center"/>
    </xf>
    <xf numFmtId="176" fontId="3" fillId="0" borderId="0" xfId="0" applyNumberFormat="1" applyFont="1" applyAlignment="1">
      <alignment/>
    </xf>
    <xf numFmtId="176" fontId="3" fillId="0" borderId="0" xfId="0" applyNumberFormat="1" applyFont="1" applyAlignment="1">
      <alignment vertical="center"/>
    </xf>
    <xf numFmtId="176" fontId="4" fillId="0" borderId="0" xfId="0" applyNumberFormat="1" applyFont="1" applyAlignment="1">
      <alignment vertical="center"/>
    </xf>
    <xf numFmtId="176" fontId="5" fillId="0" borderId="0" xfId="0" applyNumberFormat="1" applyFont="1" applyAlignment="1">
      <alignment vertical="center"/>
    </xf>
    <xf numFmtId="176" fontId="8" fillId="0" borderId="1" xfId="0" applyNumberFormat="1" applyFont="1" applyBorder="1" applyAlignment="1">
      <alignment vertical="center"/>
    </xf>
    <xf numFmtId="179" fontId="3" fillId="0" borderId="1" xfId="0" applyNumberFormat="1" applyFont="1" applyBorder="1" applyAlignment="1">
      <alignment/>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vertical="center"/>
    </xf>
    <xf numFmtId="176" fontId="3" fillId="0" borderId="1" xfId="0" applyNumberFormat="1" applyFont="1" applyBorder="1" applyAlignment="1">
      <alignment/>
    </xf>
    <xf numFmtId="176" fontId="3" fillId="0" borderId="0" xfId="0" applyNumberFormat="1" applyFont="1" applyAlignment="1">
      <alignment/>
    </xf>
    <xf numFmtId="179" fontId="3" fillId="0" borderId="0" xfId="0" applyNumberFormat="1" applyFont="1" applyFill="1" applyAlignment="1">
      <alignment vertical="center"/>
    </xf>
    <xf numFmtId="179" fontId="5" fillId="0" borderId="0" xfId="0" applyNumberFormat="1" applyFont="1" applyFill="1" applyAlignment="1">
      <alignment vertical="center"/>
    </xf>
    <xf numFmtId="179" fontId="3" fillId="0" borderId="4" xfId="0" applyNumberFormat="1" applyFont="1" applyFill="1" applyBorder="1" applyAlignment="1">
      <alignment horizontal="center" vertical="center"/>
    </xf>
    <xf numFmtId="179" fontId="3" fillId="0" borderId="1" xfId="0" applyNumberFormat="1" applyFont="1" applyFill="1" applyBorder="1" applyAlignment="1">
      <alignment vertical="center"/>
    </xf>
    <xf numFmtId="179" fontId="3" fillId="0" borderId="2" xfId="0" applyNumberFormat="1" applyFont="1" applyFill="1" applyBorder="1" applyAlignment="1">
      <alignment vertical="center"/>
    </xf>
    <xf numFmtId="179" fontId="2" fillId="0" borderId="3" xfId="0" applyNumberFormat="1" applyFont="1" applyFill="1" applyBorder="1" applyAlignment="1">
      <alignment vertical="center"/>
    </xf>
    <xf numFmtId="176" fontId="3" fillId="0" borderId="2" xfId="0" applyNumberFormat="1" applyFont="1" applyBorder="1" applyAlignment="1">
      <alignment vertical="center" wrapText="1"/>
    </xf>
    <xf numFmtId="0" fontId="7" fillId="0" borderId="3" xfId="0" applyFont="1" applyBorder="1" applyAlignment="1">
      <alignment vertical="center" wrapText="1"/>
    </xf>
    <xf numFmtId="176" fontId="3" fillId="0" borderId="3" xfId="0" applyNumberFormat="1" applyFont="1" applyBorder="1" applyAlignment="1">
      <alignment vertical="center" wrapText="1"/>
    </xf>
    <xf numFmtId="179" fontId="3" fillId="2" borderId="2" xfId="0" applyNumberFormat="1" applyFont="1" applyFill="1" applyBorder="1" applyAlignment="1">
      <alignment vertical="center"/>
    </xf>
    <xf numFmtId="179" fontId="2" fillId="2" borderId="3" xfId="0" applyNumberFormat="1" applyFont="1" applyFill="1" applyBorder="1" applyAlignment="1">
      <alignment vertical="center"/>
    </xf>
    <xf numFmtId="0" fontId="7" fillId="0" borderId="2" xfId="0" applyFont="1" applyBorder="1" applyAlignment="1">
      <alignment vertical="center" wrapText="1"/>
    </xf>
    <xf numFmtId="0" fontId="7" fillId="0" borderId="1" xfId="0" applyFont="1" applyBorder="1" applyAlignment="1">
      <alignment vertical="center" wrapText="1"/>
    </xf>
    <xf numFmtId="179" fontId="4" fillId="0" borderId="0" xfId="0" applyNumberFormat="1" applyFont="1" applyFill="1" applyAlignment="1">
      <alignment vertical="center"/>
    </xf>
    <xf numFmtId="179" fontId="2" fillId="0" borderId="4" xfId="0" applyNumberFormat="1" applyFont="1" applyFill="1" applyBorder="1" applyAlignment="1">
      <alignment horizontal="center" vertical="center"/>
    </xf>
    <xf numFmtId="176" fontId="3" fillId="0" borderId="4" xfId="0" applyNumberFormat="1" applyFont="1" applyBorder="1" applyAlignment="1">
      <alignment horizontal="center" vertical="center"/>
    </xf>
    <xf numFmtId="176" fontId="2" fillId="0" borderId="4" xfId="0" applyNumberFormat="1" applyFont="1" applyBorder="1" applyAlignment="1">
      <alignment horizontal="center" vertical="center"/>
    </xf>
    <xf numFmtId="179" fontId="3" fillId="0" borderId="1" xfId="0" applyNumberFormat="1" applyFont="1" applyFill="1" applyBorder="1" applyAlignment="1">
      <alignment vertical="center" shrinkToFit="1"/>
    </xf>
    <xf numFmtId="176" fontId="3" fillId="0" borderId="3" xfId="0" applyNumberFormat="1" applyFont="1" applyFill="1" applyBorder="1" applyAlignment="1">
      <alignment vertical="center" shrinkToFit="1"/>
    </xf>
    <xf numFmtId="176" fontId="3" fillId="0" borderId="1" xfId="0" applyNumberFormat="1" applyFont="1" applyFill="1" applyBorder="1" applyAlignment="1">
      <alignment vertical="center" shrinkToFit="1"/>
    </xf>
    <xf numFmtId="176" fontId="3" fillId="0" borderId="2" xfId="0" applyNumberFormat="1" applyFont="1" applyFill="1" applyBorder="1" applyAlignment="1">
      <alignment vertical="center" shrinkToFit="1"/>
    </xf>
    <xf numFmtId="179" fontId="3" fillId="0" borderId="3" xfId="0" applyNumberFormat="1" applyFont="1" applyFill="1" applyBorder="1" applyAlignment="1">
      <alignment horizontal="right" vertical="center"/>
    </xf>
    <xf numFmtId="179" fontId="13" fillId="0" borderId="1" xfId="0" applyNumberFormat="1" applyFont="1" applyFill="1" applyBorder="1" applyAlignment="1">
      <alignment vertical="center"/>
    </xf>
    <xf numFmtId="179" fontId="13" fillId="0" borderId="2" xfId="0" applyNumberFormat="1" applyFont="1" applyFill="1" applyBorder="1" applyAlignment="1">
      <alignment vertical="center"/>
    </xf>
    <xf numFmtId="179" fontId="13" fillId="0" borderId="3" xfId="0" applyNumberFormat="1" applyFont="1" applyFill="1" applyBorder="1" applyAlignment="1">
      <alignment vertical="center"/>
    </xf>
    <xf numFmtId="0" fontId="0" fillId="0" borderId="0" xfId="0" applyAlignment="1">
      <alignment shrinkToFit="1"/>
    </xf>
    <xf numFmtId="0" fontId="0" fillId="0" borderId="0" xfId="0" applyAlignment="1">
      <alignment vertical="center" shrinkToFit="1"/>
    </xf>
    <xf numFmtId="0" fontId="0" fillId="0" borderId="0" xfId="0" applyAlignment="1">
      <alignment horizontal="distributed" vertical="distributed" shrinkToFit="1"/>
    </xf>
    <xf numFmtId="0" fontId="0" fillId="0" borderId="0" xfId="0" applyAlignment="1">
      <alignment horizontal="distributed" vertical="center" shrinkToFit="1"/>
    </xf>
    <xf numFmtId="0" fontId="0" fillId="0" borderId="0" xfId="0" applyAlignment="1">
      <alignment horizontal="distributed" vertical="center"/>
    </xf>
    <xf numFmtId="177" fontId="0" fillId="0" borderId="0" xfId="0" applyNumberFormat="1" applyAlignment="1">
      <alignment vertical="center"/>
    </xf>
    <xf numFmtId="14" fontId="15" fillId="0" borderId="0" xfId="0" applyNumberFormat="1" applyFont="1" applyAlignment="1">
      <alignment vertical="center"/>
    </xf>
    <xf numFmtId="177" fontId="0" fillId="0" borderId="0" xfId="0" applyNumberFormat="1" applyAlignment="1">
      <alignment vertical="center" shrinkToFit="1"/>
    </xf>
    <xf numFmtId="0" fontId="15" fillId="0" borderId="0" xfId="0" applyFont="1" applyAlignment="1">
      <alignment horizontal="left" vertical="distributed" shrinkToFit="1"/>
    </xf>
    <xf numFmtId="0" fontId="0" fillId="0" borderId="0" xfId="0" applyAlignment="1">
      <alignment horizontal="left" shrinkToFit="1"/>
    </xf>
    <xf numFmtId="0" fontId="0" fillId="0" borderId="4" xfId="0" applyBorder="1" applyAlignment="1">
      <alignment vertical="center" shrinkToFit="1"/>
    </xf>
    <xf numFmtId="0" fontId="0" fillId="0" borderId="4" xfId="0" applyBorder="1" applyAlignment="1">
      <alignment horizontal="distributed" vertical="distributed" shrinkToFit="1"/>
    </xf>
    <xf numFmtId="0" fontId="0" fillId="0" borderId="4" xfId="0" applyBorder="1" applyAlignment="1">
      <alignment horizontal="distributed" vertical="center" shrinkToFit="1"/>
    </xf>
    <xf numFmtId="0" fontId="0" fillId="0" borderId="4" xfId="0" applyBorder="1" applyAlignment="1">
      <alignment horizontal="center" vertical="center" shrinkToFit="1"/>
    </xf>
    <xf numFmtId="177" fontId="0" fillId="0" borderId="4" xfId="0" applyNumberFormat="1" applyBorder="1" applyAlignment="1">
      <alignment horizontal="center" vertical="center"/>
    </xf>
    <xf numFmtId="177" fontId="0" fillId="0" borderId="4" xfId="0" applyNumberFormat="1" applyBorder="1" applyAlignment="1">
      <alignment horizontal="center" vertical="center" shrinkToFit="1"/>
    </xf>
    <xf numFmtId="0" fontId="0" fillId="0" borderId="1" xfId="0" applyBorder="1" applyAlignment="1">
      <alignment vertical="center" shrinkToFit="1"/>
    </xf>
    <xf numFmtId="0" fontId="0" fillId="0" borderId="1" xfId="0" applyBorder="1" applyAlignment="1">
      <alignment horizontal="distributed" vertical="distributed" shrinkToFit="1"/>
    </xf>
    <xf numFmtId="0" fontId="0" fillId="0" borderId="1" xfId="0" applyBorder="1" applyAlignment="1">
      <alignment horizontal="distributed" vertical="center" shrinkToFit="1"/>
    </xf>
    <xf numFmtId="0" fontId="0" fillId="0" borderId="3" xfId="0" applyBorder="1" applyAlignment="1">
      <alignment horizontal="distributed" vertical="center" shrinkToFit="1"/>
    </xf>
    <xf numFmtId="177" fontId="0" fillId="0" borderId="3" xfId="0" applyNumberFormat="1" applyFill="1" applyBorder="1" applyAlignment="1">
      <alignment vertical="center"/>
    </xf>
    <xf numFmtId="177" fontId="0" fillId="0" borderId="4" xfId="0" applyNumberFormat="1" applyFill="1" applyBorder="1" applyAlignment="1">
      <alignment vertical="center"/>
    </xf>
    <xf numFmtId="179" fontId="0" fillId="0" borderId="4" xfId="0" applyNumberFormat="1" applyFill="1" applyBorder="1" applyAlignment="1">
      <alignment vertical="center"/>
    </xf>
    <xf numFmtId="0" fontId="0" fillId="0" borderId="2" xfId="0" applyBorder="1" applyAlignment="1">
      <alignment vertical="center" shrinkToFit="1"/>
    </xf>
    <xf numFmtId="0" fontId="0" fillId="0" borderId="2" xfId="0" applyBorder="1" applyAlignment="1">
      <alignment horizontal="distributed" vertical="distributed" shrinkToFit="1"/>
    </xf>
    <xf numFmtId="0" fontId="0" fillId="0" borderId="2" xfId="0" applyBorder="1" applyAlignment="1">
      <alignment horizontal="distributed" vertical="center" shrinkToFit="1"/>
    </xf>
    <xf numFmtId="0" fontId="0" fillId="0" borderId="3" xfId="0" applyBorder="1" applyAlignment="1">
      <alignment vertical="center" shrinkToFit="1"/>
    </xf>
    <xf numFmtId="0" fontId="0" fillId="0" borderId="3" xfId="0" applyBorder="1" applyAlignment="1">
      <alignment horizontal="distributed" vertical="distributed" shrinkToFit="1"/>
    </xf>
    <xf numFmtId="0" fontId="15" fillId="0" borderId="4" xfId="0" applyFont="1" applyBorder="1" applyAlignment="1">
      <alignment horizontal="distributed" vertical="center" shrinkToFit="1"/>
    </xf>
    <xf numFmtId="177" fontId="0" fillId="0" borderId="4" xfId="0" applyNumberFormat="1" applyBorder="1" applyAlignment="1">
      <alignment vertical="center"/>
    </xf>
    <xf numFmtId="177" fontId="0" fillId="0" borderId="4" xfId="0" applyNumberFormat="1" applyFill="1" applyBorder="1" applyAlignment="1">
      <alignment horizontal="right" vertical="center"/>
    </xf>
    <xf numFmtId="0" fontId="0" fillId="0" borderId="0" xfId="0" applyFont="1" applyAlignment="1">
      <alignment horizontal="distributed" vertical="distributed" shrinkToFit="1"/>
    </xf>
    <xf numFmtId="177" fontId="0" fillId="0" borderId="0" xfId="0" applyNumberFormat="1" applyFont="1" applyAlignment="1">
      <alignment vertical="center" shrinkToFit="1"/>
    </xf>
    <xf numFmtId="177" fontId="0" fillId="0" borderId="0" xfId="0" applyNumberFormat="1" applyFont="1" applyAlignment="1">
      <alignment vertical="center"/>
    </xf>
    <xf numFmtId="0" fontId="0" fillId="0" borderId="0" xfId="0" applyFont="1" applyAlignment="1">
      <alignment/>
    </xf>
    <xf numFmtId="0" fontId="18" fillId="0" borderId="0" xfId="21" applyNumberFormat="1" applyFont="1" applyAlignment="1">
      <alignment vertical="center"/>
      <protection/>
    </xf>
    <xf numFmtId="0" fontId="18" fillId="0" borderId="0" xfId="21" applyNumberFormat="1" applyFont="1">
      <alignment/>
      <protection/>
    </xf>
    <xf numFmtId="0" fontId="18" fillId="0" borderId="0" xfId="21" applyFont="1">
      <alignment/>
      <protection/>
    </xf>
    <xf numFmtId="0" fontId="18" fillId="0" borderId="5" xfId="21" applyNumberFormat="1" applyFont="1" applyBorder="1" applyAlignment="1">
      <alignment vertical="center"/>
      <protection/>
    </xf>
    <xf numFmtId="0" fontId="18" fillId="0" borderId="6" xfId="21" applyNumberFormat="1" applyFont="1" applyBorder="1" applyAlignment="1">
      <alignment horizontal="center" vertical="center"/>
      <protection/>
    </xf>
    <xf numFmtId="0" fontId="18" fillId="0" borderId="2" xfId="21" applyNumberFormat="1" applyFont="1" applyBorder="1" applyAlignment="1">
      <alignment horizontal="center" vertical="center"/>
      <protection/>
    </xf>
    <xf numFmtId="0" fontId="18" fillId="0" borderId="7" xfId="21" applyNumberFormat="1" applyFont="1" applyBorder="1" applyAlignment="1">
      <alignment horizontal="center" vertical="center"/>
      <protection/>
    </xf>
    <xf numFmtId="0" fontId="18" fillId="0" borderId="8" xfId="21" applyNumberFormat="1" applyFont="1" applyBorder="1" applyAlignment="1">
      <alignment horizontal="center" vertical="center"/>
      <protection/>
    </xf>
    <xf numFmtId="0" fontId="18" fillId="0" borderId="9" xfId="21" applyNumberFormat="1" applyFont="1" applyBorder="1" applyAlignment="1">
      <alignment horizontal="center" vertical="center"/>
      <protection/>
    </xf>
    <xf numFmtId="0" fontId="18" fillId="0" borderId="10" xfId="21" applyNumberFormat="1" applyFont="1" applyBorder="1" applyAlignment="1">
      <alignment horizontal="center" vertical="center"/>
      <protection/>
    </xf>
    <xf numFmtId="0" fontId="18" fillId="0" borderId="11" xfId="21" applyNumberFormat="1" applyFont="1" applyBorder="1" applyAlignment="1">
      <alignment horizontal="center" vertical="center"/>
      <protection/>
    </xf>
    <xf numFmtId="0" fontId="18" fillId="0" borderId="12" xfId="21" applyNumberFormat="1" applyFont="1" applyBorder="1" applyAlignment="1">
      <alignment horizontal="center" vertical="center"/>
      <protection/>
    </xf>
    <xf numFmtId="0" fontId="18" fillId="0" borderId="13" xfId="21" applyNumberFormat="1" applyFont="1" applyBorder="1" applyAlignment="1">
      <alignment horizontal="center" vertical="center"/>
      <protection/>
    </xf>
    <xf numFmtId="0" fontId="18" fillId="0" borderId="3" xfId="21" applyNumberFormat="1" applyFont="1" applyBorder="1" applyAlignment="1">
      <alignment horizontal="center" vertical="center"/>
      <protection/>
    </xf>
    <xf numFmtId="0" fontId="18" fillId="0" borderId="14" xfId="21" applyNumberFormat="1" applyFont="1" applyBorder="1" applyAlignment="1">
      <alignment horizontal="center" vertical="center"/>
      <protection/>
    </xf>
    <xf numFmtId="0" fontId="18" fillId="0" borderId="15" xfId="21" applyNumberFormat="1" applyFont="1" applyBorder="1" applyAlignment="1">
      <alignment horizontal="center" vertical="center"/>
      <protection/>
    </xf>
    <xf numFmtId="0" fontId="18" fillId="0" borderId="16" xfId="21" applyNumberFormat="1" applyFont="1" applyBorder="1" applyAlignment="1">
      <alignment horizontal="center" vertical="center"/>
      <protection/>
    </xf>
    <xf numFmtId="0" fontId="18" fillId="0" borderId="6" xfId="21" applyNumberFormat="1" applyFont="1" applyBorder="1" applyAlignment="1">
      <alignment vertical="center"/>
      <protection/>
    </xf>
    <xf numFmtId="0" fontId="19" fillId="0" borderId="1" xfId="21" applyNumberFormat="1" applyFont="1" applyBorder="1" applyAlignment="1">
      <alignment horizontal="distributed" vertical="center" shrinkToFit="1"/>
      <protection/>
    </xf>
    <xf numFmtId="179" fontId="18" fillId="0" borderId="10" xfId="21" applyNumberFormat="1" applyFont="1" applyBorder="1" applyAlignment="1">
      <alignment vertical="center"/>
      <protection/>
    </xf>
    <xf numFmtId="179" fontId="18" fillId="0" borderId="17" xfId="21" applyNumberFormat="1" applyFont="1" applyBorder="1" applyAlignment="1">
      <alignment vertical="center"/>
      <protection/>
    </xf>
    <xf numFmtId="179" fontId="18" fillId="0" borderId="11" xfId="21" applyNumberFormat="1" applyFont="1" applyBorder="1" applyAlignment="1">
      <alignment vertical="center"/>
      <protection/>
    </xf>
    <xf numFmtId="0" fontId="19" fillId="0" borderId="2" xfId="21" applyNumberFormat="1" applyFont="1" applyFill="1" applyBorder="1" applyAlignment="1">
      <alignment horizontal="distributed" vertical="center" shrinkToFit="1"/>
      <protection/>
    </xf>
    <xf numFmtId="179" fontId="18" fillId="0" borderId="7" xfId="21" applyNumberFormat="1" applyFont="1" applyBorder="1" applyAlignment="1">
      <alignment vertical="center"/>
      <protection/>
    </xf>
    <xf numFmtId="179" fontId="18" fillId="0" borderId="12" xfId="21" applyNumberFormat="1" applyFont="1" applyBorder="1" applyAlignment="1">
      <alignment vertical="center"/>
      <protection/>
    </xf>
    <xf numFmtId="179" fontId="18" fillId="0" borderId="13" xfId="21" applyNumberFormat="1" applyFont="1" applyBorder="1" applyAlignment="1">
      <alignment vertical="center"/>
      <protection/>
    </xf>
    <xf numFmtId="0" fontId="19" fillId="0" borderId="18" xfId="21" applyNumberFormat="1" applyFont="1" applyFill="1" applyBorder="1" applyAlignment="1">
      <alignment horizontal="distributed" vertical="center" shrinkToFit="1"/>
      <protection/>
    </xf>
    <xf numFmtId="179" fontId="18" fillId="0" borderId="9" xfId="21" applyNumberFormat="1" applyFont="1" applyBorder="1" applyAlignment="1">
      <alignment vertical="center"/>
      <protection/>
    </xf>
    <xf numFmtId="179" fontId="18" fillId="0" borderId="19" xfId="21" applyNumberFormat="1" applyFont="1" applyBorder="1" applyAlignment="1">
      <alignment vertical="center"/>
      <protection/>
    </xf>
    <xf numFmtId="179" fontId="18" fillId="0" borderId="20" xfId="21" applyNumberFormat="1" applyFont="1" applyBorder="1" applyAlignment="1">
      <alignment vertical="center"/>
      <protection/>
    </xf>
    <xf numFmtId="0" fontId="19" fillId="0" borderId="21" xfId="21" applyNumberFormat="1" applyFont="1" applyFill="1" applyBorder="1" applyAlignment="1">
      <alignment horizontal="distributed" vertical="center" shrinkToFit="1"/>
      <protection/>
    </xf>
    <xf numFmtId="179" fontId="18" fillId="0" borderId="22" xfId="21" applyNumberFormat="1" applyFont="1" applyBorder="1" applyAlignment="1">
      <alignment vertical="center"/>
      <protection/>
    </xf>
    <xf numFmtId="179" fontId="18" fillId="0" borderId="23" xfId="21" applyNumberFormat="1" applyFont="1" applyBorder="1" applyAlignment="1">
      <alignment vertical="center"/>
      <protection/>
    </xf>
    <xf numFmtId="179" fontId="18" fillId="0" borderId="24" xfId="21" applyNumberFormat="1" applyFont="1" applyBorder="1" applyAlignment="1">
      <alignment vertical="center"/>
      <protection/>
    </xf>
    <xf numFmtId="179" fontId="20" fillId="0" borderId="19" xfId="21" applyNumberFormat="1" applyFont="1" applyBorder="1" applyAlignment="1">
      <alignment vertical="center"/>
      <protection/>
    </xf>
    <xf numFmtId="0" fontId="19" fillId="0" borderId="2" xfId="21" applyNumberFormat="1" applyFont="1" applyBorder="1" applyAlignment="1">
      <alignment horizontal="distributed" vertical="center" shrinkToFit="1"/>
      <protection/>
    </xf>
    <xf numFmtId="179" fontId="20" fillId="0" borderId="12" xfId="21" applyNumberFormat="1" applyFont="1" applyBorder="1" applyAlignment="1">
      <alignment vertical="center"/>
      <protection/>
    </xf>
    <xf numFmtId="0" fontId="18" fillId="0" borderId="4" xfId="21" applyNumberFormat="1" applyFont="1" applyBorder="1" applyAlignment="1">
      <alignment horizontal="center" vertical="center"/>
      <protection/>
    </xf>
    <xf numFmtId="179" fontId="18" fillId="0" borderId="25" xfId="21" applyNumberFormat="1" applyFont="1" applyBorder="1" applyAlignment="1">
      <alignment vertical="center"/>
      <protection/>
    </xf>
    <xf numFmtId="179" fontId="18" fillId="0" borderId="26" xfId="21" applyNumberFormat="1" applyFont="1" applyBorder="1" applyAlignment="1">
      <alignment vertical="center"/>
      <protection/>
    </xf>
    <xf numFmtId="179" fontId="18" fillId="0" borderId="27" xfId="21" applyNumberFormat="1" applyFont="1" applyBorder="1" applyAlignment="1">
      <alignment vertical="center"/>
      <protection/>
    </xf>
    <xf numFmtId="0" fontId="20" fillId="0" borderId="0" xfId="21" applyNumberFormat="1" applyFont="1">
      <alignment/>
      <protection/>
    </xf>
    <xf numFmtId="0" fontId="19" fillId="0" borderId="1" xfId="21" applyNumberFormat="1" applyFont="1" applyFill="1" applyBorder="1" applyAlignment="1">
      <alignment horizontal="distributed" vertical="center" shrinkToFit="1"/>
      <protection/>
    </xf>
    <xf numFmtId="179" fontId="18" fillId="0" borderId="28" xfId="21" applyNumberFormat="1" applyFont="1" applyBorder="1" applyAlignment="1">
      <alignment vertical="center"/>
      <protection/>
    </xf>
    <xf numFmtId="179" fontId="18" fillId="0" borderId="29" xfId="21" applyNumberFormat="1" applyFont="1" applyBorder="1" applyAlignment="1">
      <alignment vertical="center"/>
      <protection/>
    </xf>
    <xf numFmtId="179" fontId="18" fillId="0" borderId="30" xfId="21" applyNumberFormat="1" applyFont="1" applyBorder="1" applyAlignment="1">
      <alignment vertical="center"/>
      <protection/>
    </xf>
    <xf numFmtId="179" fontId="18" fillId="0" borderId="6" xfId="21" applyNumberFormat="1" applyFont="1" applyBorder="1" applyAlignment="1">
      <alignment vertical="center"/>
      <protection/>
    </xf>
    <xf numFmtId="0" fontId="19" fillId="0" borderId="3" xfId="21" applyNumberFormat="1" applyFont="1" applyBorder="1" applyAlignment="1">
      <alignment horizontal="distributed" vertical="center" shrinkToFit="1"/>
      <protection/>
    </xf>
    <xf numFmtId="179" fontId="18" fillId="0" borderId="31" xfId="21" applyNumberFormat="1" applyFont="1" applyBorder="1" applyAlignment="1">
      <alignment vertical="center"/>
      <protection/>
    </xf>
    <xf numFmtId="179" fontId="18" fillId="0" borderId="15" xfId="21" applyNumberFormat="1" applyFont="1" applyBorder="1" applyAlignment="1">
      <alignment vertical="center"/>
      <protection/>
    </xf>
    <xf numFmtId="179" fontId="20" fillId="0" borderId="15" xfId="21" applyNumberFormat="1" applyFont="1" applyBorder="1" applyAlignment="1">
      <alignment vertical="center"/>
      <protection/>
    </xf>
    <xf numFmtId="179" fontId="18" fillId="0" borderId="32" xfId="21" applyNumberFormat="1" applyFont="1" applyBorder="1" applyAlignment="1">
      <alignment vertical="center"/>
      <protection/>
    </xf>
    <xf numFmtId="179" fontId="5" fillId="0" borderId="2" xfId="0" applyNumberFormat="1" applyFont="1" applyFill="1" applyBorder="1" applyAlignment="1">
      <alignment vertical="center"/>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1" xfId="0" applyNumberFormat="1" applyFont="1" applyBorder="1" applyAlignment="1">
      <alignment vertical="center" wrapText="1"/>
    </xf>
    <xf numFmtId="0" fontId="7" fillId="0" borderId="2" xfId="0" applyFont="1" applyBorder="1" applyAlignment="1">
      <alignment vertical="center"/>
    </xf>
    <xf numFmtId="179" fontId="3" fillId="0" borderId="1" xfId="0" applyNumberFormat="1"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179" fontId="3" fillId="3" borderId="1" xfId="0" applyNumberFormat="1" applyFont="1" applyFill="1" applyBorder="1" applyAlignment="1">
      <alignment vertical="center" wrapText="1"/>
    </xf>
    <xf numFmtId="0" fontId="0" fillId="3" borderId="2" xfId="0" applyFill="1" applyBorder="1" applyAlignment="1">
      <alignment vertical="center" wrapText="1"/>
    </xf>
    <xf numFmtId="0" fontId="0" fillId="3" borderId="3" xfId="0" applyFill="1" applyBorder="1" applyAlignment="1">
      <alignment vertical="center" wrapText="1"/>
    </xf>
    <xf numFmtId="179" fontId="3" fillId="0" borderId="2" xfId="0" applyNumberFormat="1" applyFont="1" applyFill="1" applyBorder="1" applyAlignment="1">
      <alignment vertical="center" wrapText="1"/>
    </xf>
    <xf numFmtId="0" fontId="0" fillId="0" borderId="33" xfId="0" applyBorder="1" applyAlignment="1">
      <alignment vertical="center" wrapText="1"/>
    </xf>
    <xf numFmtId="179" fontId="3" fillId="0" borderId="3" xfId="0" applyNumberFormat="1" applyFont="1" applyFill="1" applyBorder="1" applyAlignment="1">
      <alignment vertical="center" wrapText="1"/>
    </xf>
    <xf numFmtId="179" fontId="6" fillId="0" borderId="34" xfId="0" applyNumberFormat="1" applyFont="1" applyFill="1" applyBorder="1" applyAlignment="1">
      <alignment horizontal="center" vertical="center"/>
    </xf>
    <xf numFmtId="179" fontId="6" fillId="0" borderId="35" xfId="0" applyNumberFormat="1" applyFont="1" applyFill="1" applyBorder="1" applyAlignment="1">
      <alignment horizontal="center" vertical="center"/>
    </xf>
    <xf numFmtId="179" fontId="6" fillId="0" borderId="36"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0" fontId="0" fillId="0" borderId="3" xfId="0" applyBorder="1" applyAlignment="1">
      <alignment horizontal="center" vertical="center"/>
    </xf>
    <xf numFmtId="179" fontId="3" fillId="0" borderId="2" xfId="0" applyNumberFormat="1" applyFont="1" applyFill="1" applyBorder="1" applyAlignment="1">
      <alignment vertical="center"/>
    </xf>
    <xf numFmtId="179" fontId="3" fillId="0" borderId="3" xfId="0" applyNumberFormat="1" applyFont="1" applyFill="1" applyBorder="1" applyAlignment="1">
      <alignment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9" fontId="3" fillId="0" borderId="2"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xf numFmtId="179" fontId="13" fillId="0" borderId="1" xfId="0" applyNumberFormat="1" applyFont="1" applyFill="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176" fontId="3" fillId="0" borderId="2" xfId="0" applyNumberFormat="1" applyFont="1" applyBorder="1" applyAlignment="1">
      <alignment vertical="center" wrapText="1"/>
    </xf>
    <xf numFmtId="0" fontId="7" fillId="0" borderId="3" xfId="0" applyFont="1" applyBorder="1" applyAlignment="1">
      <alignment vertical="center" wrapText="1"/>
    </xf>
    <xf numFmtId="176" fontId="3" fillId="0" borderId="3" xfId="0" applyNumberFormat="1" applyFont="1" applyBorder="1" applyAlignment="1">
      <alignment vertical="center" wrapText="1"/>
    </xf>
    <xf numFmtId="176" fontId="6" fillId="0" borderId="34"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35" xfId="0" applyNumberFormat="1" applyFont="1" applyBorder="1" applyAlignment="1">
      <alignment horizontal="center" vertical="center"/>
    </xf>
    <xf numFmtId="0" fontId="7" fillId="0" borderId="3" xfId="0" applyFont="1" applyBorder="1" applyAlignment="1">
      <alignment vertical="center"/>
    </xf>
    <xf numFmtId="176" fontId="9" fillId="0" borderId="2" xfId="0" applyNumberFormat="1" applyFont="1" applyBorder="1" applyAlignment="1">
      <alignment vertical="center" wrapText="1"/>
    </xf>
    <xf numFmtId="0" fontId="10" fillId="0" borderId="3" xfId="0" applyFont="1" applyBorder="1" applyAlignment="1">
      <alignment vertical="center" wrapText="1"/>
    </xf>
    <xf numFmtId="0" fontId="0" fillId="0" borderId="1" xfId="0" applyBorder="1" applyAlignment="1">
      <alignment horizontal="distributed" vertical="distributed" shrinkToFit="1"/>
    </xf>
    <xf numFmtId="0" fontId="0" fillId="0" borderId="3" xfId="0" applyBorder="1" applyAlignment="1">
      <alignment horizontal="distributed" vertical="distributed"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1" xfId="0" applyBorder="1" applyAlignment="1">
      <alignment horizontal="distributed" vertical="center" shrinkToFit="1"/>
    </xf>
    <xf numFmtId="0" fontId="0" fillId="0" borderId="2" xfId="0" applyBorder="1" applyAlignment="1">
      <alignment horizontal="distributed" vertical="center" shrinkToFit="1"/>
    </xf>
    <xf numFmtId="0" fontId="0" fillId="0" borderId="3" xfId="0" applyBorder="1" applyAlignment="1">
      <alignment horizontal="distributed" vertical="center" shrinkToFit="1"/>
    </xf>
    <xf numFmtId="0" fontId="0" fillId="0" borderId="2" xfId="0" applyBorder="1" applyAlignment="1">
      <alignment horizontal="distributed" vertical="distributed" shrinkToFit="1"/>
    </xf>
  </cellXfs>
  <cellStyles count="9">
    <cellStyle name="Normal" xfId="0"/>
    <cellStyle name="Percent" xfId="15"/>
    <cellStyle name="Hyperlink" xfId="16"/>
    <cellStyle name="Comma [0]" xfId="17"/>
    <cellStyle name="Comma" xfId="18"/>
    <cellStyle name="Currency [0]" xfId="19"/>
    <cellStyle name="Currency" xfId="20"/>
    <cellStyle name="標準_基金現在高"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562</xdr:row>
      <xdr:rowOff>0</xdr:rowOff>
    </xdr:from>
    <xdr:ext cx="114300" cy="266700"/>
    <xdr:sp>
      <xdr:nvSpPr>
        <xdr:cNvPr id="1" name="TextBox 1"/>
        <xdr:cNvSpPr txBox="1">
          <a:spLocks noChangeArrowheads="1"/>
        </xdr:cNvSpPr>
      </xdr:nvSpPr>
      <xdr:spPr>
        <a:xfrm>
          <a:off x="1457325" y="6238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0</xdr:colOff>
      <xdr:row>562</xdr:row>
      <xdr:rowOff>0</xdr:rowOff>
    </xdr:from>
    <xdr:ext cx="114300" cy="266700"/>
    <xdr:sp>
      <xdr:nvSpPr>
        <xdr:cNvPr id="2" name="TextBox 2"/>
        <xdr:cNvSpPr txBox="1">
          <a:spLocks noChangeArrowheads="1"/>
        </xdr:cNvSpPr>
      </xdr:nvSpPr>
      <xdr:spPr>
        <a:xfrm>
          <a:off x="11172825" y="6238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0</xdr:colOff>
      <xdr:row>562</xdr:row>
      <xdr:rowOff>0</xdr:rowOff>
    </xdr:from>
    <xdr:ext cx="114300" cy="266700"/>
    <xdr:sp>
      <xdr:nvSpPr>
        <xdr:cNvPr id="3" name="TextBox 3"/>
        <xdr:cNvSpPr txBox="1">
          <a:spLocks noChangeArrowheads="1"/>
        </xdr:cNvSpPr>
      </xdr:nvSpPr>
      <xdr:spPr>
        <a:xfrm>
          <a:off x="11172825" y="6238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0</xdr:colOff>
      <xdr:row>562</xdr:row>
      <xdr:rowOff>0</xdr:rowOff>
    </xdr:from>
    <xdr:ext cx="114300" cy="266700"/>
    <xdr:sp>
      <xdr:nvSpPr>
        <xdr:cNvPr id="4" name="TextBox 4"/>
        <xdr:cNvSpPr txBox="1">
          <a:spLocks noChangeArrowheads="1"/>
        </xdr:cNvSpPr>
      </xdr:nvSpPr>
      <xdr:spPr>
        <a:xfrm>
          <a:off x="11172825" y="6238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0</xdr:colOff>
      <xdr:row>562</xdr:row>
      <xdr:rowOff>0</xdr:rowOff>
    </xdr:from>
    <xdr:ext cx="114300" cy="266700"/>
    <xdr:sp>
      <xdr:nvSpPr>
        <xdr:cNvPr id="5" name="TextBox 5"/>
        <xdr:cNvSpPr txBox="1">
          <a:spLocks noChangeArrowheads="1"/>
        </xdr:cNvSpPr>
      </xdr:nvSpPr>
      <xdr:spPr>
        <a:xfrm>
          <a:off x="11172825" y="6238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0</xdr:colOff>
      <xdr:row>562</xdr:row>
      <xdr:rowOff>0</xdr:rowOff>
    </xdr:from>
    <xdr:ext cx="114300" cy="266700"/>
    <xdr:sp>
      <xdr:nvSpPr>
        <xdr:cNvPr id="6" name="TextBox 6"/>
        <xdr:cNvSpPr txBox="1">
          <a:spLocks noChangeArrowheads="1"/>
        </xdr:cNvSpPr>
      </xdr:nvSpPr>
      <xdr:spPr>
        <a:xfrm>
          <a:off x="11172825" y="6238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562</xdr:row>
      <xdr:rowOff>0</xdr:rowOff>
    </xdr:from>
    <xdr:ext cx="114300" cy="266700"/>
    <xdr:sp>
      <xdr:nvSpPr>
        <xdr:cNvPr id="7" name="TextBox 7"/>
        <xdr:cNvSpPr txBox="1">
          <a:spLocks noChangeArrowheads="1"/>
        </xdr:cNvSpPr>
      </xdr:nvSpPr>
      <xdr:spPr>
        <a:xfrm>
          <a:off x="3400425" y="62388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sei3\zaisei\&#36001;&#25919;&#35506;&#38263;\&#19968;&#33324;&#36001;&#28304;&#12398;&#29366;&#27841;\&#24179;&#25104;&#65297;8&#24180;&#24230;&#12398;&#19968;&#33324;&#36001;&#28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般財源確保額"/>
      <sheetName val=" 税収予算案"/>
      <sheetName val="一般財源見込"/>
      <sheetName val="所得譲与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1591"/>
  <sheetViews>
    <sheetView tabSelected="1" zoomScale="60" zoomScaleNormal="60" zoomScaleSheetLayoutView="45"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30" customHeight="1"/>
  <cols>
    <col min="1" max="1" width="23.125" style="16" customWidth="1"/>
    <col min="2" max="2" width="12.75390625" style="16" customWidth="1"/>
    <col min="3" max="5" width="12.75390625" style="16" hidden="1" customWidth="1"/>
    <col min="6" max="7" width="12.75390625" style="16" customWidth="1"/>
    <col min="8" max="10" width="12.75390625" style="16" hidden="1" customWidth="1"/>
    <col min="11" max="11" width="12.75390625" style="16" customWidth="1"/>
    <col min="12" max="12" width="12.75390625" style="16" hidden="1" customWidth="1"/>
    <col min="13" max="13" width="13.625" style="16" hidden="1" customWidth="1"/>
    <col min="14" max="14" width="37.875" style="16" hidden="1" customWidth="1"/>
    <col min="15" max="15" width="12.75390625" style="16" customWidth="1"/>
    <col min="16" max="18" width="12.75390625" style="16" hidden="1" customWidth="1"/>
    <col min="19" max="19" width="12.75390625" style="16" customWidth="1"/>
    <col min="20" max="21" width="12.75390625" style="16" hidden="1" customWidth="1"/>
    <col min="22" max="22" width="12.625" style="16" customWidth="1"/>
    <col min="23" max="25" width="12.625" style="16" hidden="1" customWidth="1"/>
    <col min="26" max="28" width="12.625" style="16" customWidth="1"/>
    <col min="29" max="30" width="9.00390625" style="16" customWidth="1"/>
    <col min="31" max="31" width="16.125" style="16" customWidth="1"/>
    <col min="32" max="16384" width="9.00390625" style="16" customWidth="1"/>
  </cols>
  <sheetData>
    <row r="1" spans="2:15" ht="30" customHeight="1">
      <c r="B1" s="7" t="s">
        <v>649</v>
      </c>
      <c r="G1" s="29"/>
      <c r="O1" s="29"/>
    </row>
    <row r="2" spans="1:6" ht="30" customHeight="1">
      <c r="A2" s="17" t="s">
        <v>558</v>
      </c>
      <c r="F2" s="16" t="s">
        <v>553</v>
      </c>
    </row>
    <row r="3" spans="1:28" ht="41.25" customHeight="1">
      <c r="A3" s="151" t="s">
        <v>552</v>
      </c>
      <c r="B3" s="144" t="s">
        <v>575</v>
      </c>
      <c r="C3" s="146"/>
      <c r="D3" s="146"/>
      <c r="E3" s="146"/>
      <c r="F3" s="145"/>
      <c r="G3" s="144" t="s">
        <v>560</v>
      </c>
      <c r="H3" s="146"/>
      <c r="I3" s="146"/>
      <c r="J3" s="146"/>
      <c r="K3" s="145"/>
      <c r="L3" s="144" t="s">
        <v>561</v>
      </c>
      <c r="M3" s="145"/>
      <c r="N3" s="147" t="s">
        <v>307</v>
      </c>
      <c r="O3" s="144" t="s">
        <v>562</v>
      </c>
      <c r="P3" s="146"/>
      <c r="Q3" s="146"/>
      <c r="R3" s="146"/>
      <c r="S3" s="145"/>
      <c r="T3" s="144" t="s">
        <v>563</v>
      </c>
      <c r="U3" s="145"/>
      <c r="V3" s="144" t="s">
        <v>318</v>
      </c>
      <c r="W3" s="146"/>
      <c r="X3" s="146"/>
      <c r="Y3" s="146"/>
      <c r="Z3" s="145"/>
      <c r="AA3" s="144" t="s">
        <v>564</v>
      </c>
      <c r="AB3" s="145"/>
    </row>
    <row r="4" spans="1:28" ht="41.25" customHeight="1">
      <c r="A4" s="152"/>
      <c r="B4" s="18" t="s">
        <v>576</v>
      </c>
      <c r="C4" s="18" t="s">
        <v>7</v>
      </c>
      <c r="D4" s="18" t="s">
        <v>8</v>
      </c>
      <c r="E4" s="18" t="s">
        <v>551</v>
      </c>
      <c r="F4" s="30" t="s">
        <v>577</v>
      </c>
      <c r="G4" s="18" t="s">
        <v>565</v>
      </c>
      <c r="H4" s="18" t="s">
        <v>7</v>
      </c>
      <c r="I4" s="18" t="s">
        <v>8</v>
      </c>
      <c r="J4" s="18" t="s">
        <v>551</v>
      </c>
      <c r="K4" s="30" t="s">
        <v>566</v>
      </c>
      <c r="L4" s="18" t="s">
        <v>567</v>
      </c>
      <c r="M4" s="18" t="s">
        <v>568</v>
      </c>
      <c r="N4" s="148"/>
      <c r="O4" s="18" t="s">
        <v>569</v>
      </c>
      <c r="P4" s="18" t="s">
        <v>7</v>
      </c>
      <c r="Q4" s="18" t="s">
        <v>8</v>
      </c>
      <c r="R4" s="18" t="s">
        <v>551</v>
      </c>
      <c r="S4" s="30" t="s">
        <v>570</v>
      </c>
      <c r="T4" s="18" t="s">
        <v>571</v>
      </c>
      <c r="U4" s="18" t="s">
        <v>572</v>
      </c>
      <c r="V4" s="18" t="s">
        <v>432</v>
      </c>
      <c r="W4" s="18" t="s">
        <v>7</v>
      </c>
      <c r="X4" s="18" t="s">
        <v>8</v>
      </c>
      <c r="Y4" s="18" t="s">
        <v>551</v>
      </c>
      <c r="Z4" s="30" t="s">
        <v>433</v>
      </c>
      <c r="AA4" s="18" t="s">
        <v>573</v>
      </c>
      <c r="AB4" s="18" t="s">
        <v>574</v>
      </c>
    </row>
    <row r="5" spans="1:28" ht="30" customHeight="1">
      <c r="A5" s="19" t="s">
        <v>15</v>
      </c>
      <c r="B5" s="19"/>
      <c r="C5" s="19"/>
      <c r="D5" s="19"/>
      <c r="E5" s="19"/>
      <c r="F5" s="19"/>
      <c r="G5" s="19"/>
      <c r="H5" s="19"/>
      <c r="I5" s="19"/>
      <c r="J5" s="19"/>
      <c r="K5" s="19"/>
      <c r="L5" s="19"/>
      <c r="M5" s="19"/>
      <c r="N5" s="133"/>
      <c r="O5" s="19"/>
      <c r="P5" s="19"/>
      <c r="Q5" s="19"/>
      <c r="R5" s="19"/>
      <c r="S5" s="19"/>
      <c r="T5" s="19"/>
      <c r="U5" s="19"/>
      <c r="V5" s="19"/>
      <c r="W5" s="19"/>
      <c r="X5" s="19"/>
      <c r="Y5" s="19"/>
      <c r="Z5" s="19"/>
      <c r="AA5" s="19"/>
      <c r="AB5" s="19"/>
    </row>
    <row r="6" spans="1:28" ht="30" customHeight="1">
      <c r="A6" s="141" t="s">
        <v>16</v>
      </c>
      <c r="B6" s="20"/>
      <c r="C6" s="20"/>
      <c r="D6" s="20"/>
      <c r="E6" s="20"/>
      <c r="F6" s="20"/>
      <c r="G6" s="20"/>
      <c r="H6" s="20"/>
      <c r="I6" s="20"/>
      <c r="J6" s="20"/>
      <c r="K6" s="20"/>
      <c r="L6" s="20"/>
      <c r="M6" s="20"/>
      <c r="N6" s="134"/>
      <c r="O6" s="20"/>
      <c r="P6" s="20"/>
      <c r="Q6" s="20"/>
      <c r="R6" s="20"/>
      <c r="S6" s="20"/>
      <c r="T6" s="20"/>
      <c r="U6" s="20"/>
      <c r="V6" s="20"/>
      <c r="W6" s="20"/>
      <c r="X6" s="20"/>
      <c r="Y6" s="20"/>
      <c r="Z6" s="20"/>
      <c r="AA6" s="20"/>
      <c r="AB6" s="20"/>
    </row>
    <row r="7" spans="1:28" ht="30" customHeight="1">
      <c r="A7" s="143"/>
      <c r="B7" s="37"/>
      <c r="C7" s="4"/>
      <c r="D7" s="4"/>
      <c r="E7" s="4"/>
      <c r="F7" s="4">
        <f>B7-+SUM(C7:E7)</f>
        <v>0</v>
      </c>
      <c r="G7" s="37"/>
      <c r="H7" s="4"/>
      <c r="I7" s="4"/>
      <c r="J7" s="4"/>
      <c r="K7" s="4">
        <f>G7-+SUM(H7:J7)</f>
        <v>0</v>
      </c>
      <c r="L7" s="4">
        <f>G7-B7</f>
        <v>0</v>
      </c>
      <c r="M7" s="4">
        <f>K7-F7</f>
        <v>0</v>
      </c>
      <c r="N7" s="135"/>
      <c r="O7" s="37"/>
      <c r="P7" s="4"/>
      <c r="Q7" s="4"/>
      <c r="R7" s="4"/>
      <c r="S7" s="4">
        <f>O7-+SUM(P7:R7)</f>
        <v>0</v>
      </c>
      <c r="T7" s="4">
        <f>O7-G7</f>
        <v>0</v>
      </c>
      <c r="U7" s="4">
        <f>S7-K7</f>
        <v>0</v>
      </c>
      <c r="V7" s="37">
        <v>81</v>
      </c>
      <c r="W7" s="4"/>
      <c r="X7" s="4"/>
      <c r="Y7" s="4"/>
      <c r="Z7" s="4">
        <f>V7-+SUM(W7:Y7)</f>
        <v>81</v>
      </c>
      <c r="AA7" s="4">
        <f>V7-O7</f>
        <v>81</v>
      </c>
      <c r="AB7" s="4">
        <f>Z7-S7</f>
        <v>81</v>
      </c>
    </row>
    <row r="8" spans="1:28" ht="30" customHeight="1">
      <c r="A8" s="19" t="s">
        <v>554</v>
      </c>
      <c r="B8" s="19"/>
      <c r="C8" s="19"/>
      <c r="D8" s="19"/>
      <c r="E8" s="19"/>
      <c r="F8" s="19"/>
      <c r="G8" s="19"/>
      <c r="H8" s="19"/>
      <c r="I8" s="19"/>
      <c r="J8" s="19"/>
      <c r="K8" s="19"/>
      <c r="L8" s="19"/>
      <c r="M8" s="19"/>
      <c r="N8" s="133"/>
      <c r="O8" s="19"/>
      <c r="P8" s="19"/>
      <c r="Q8" s="19"/>
      <c r="R8" s="19"/>
      <c r="S8" s="19"/>
      <c r="T8" s="19"/>
      <c r="U8" s="19"/>
      <c r="V8" s="19"/>
      <c r="W8" s="19"/>
      <c r="X8" s="19"/>
      <c r="Y8" s="19"/>
      <c r="Z8" s="19"/>
      <c r="AA8" s="19"/>
      <c r="AB8" s="19"/>
    </row>
    <row r="9" spans="1:28" ht="30" customHeight="1">
      <c r="A9" s="141" t="s">
        <v>311</v>
      </c>
      <c r="B9" s="20"/>
      <c r="C9" s="20"/>
      <c r="D9" s="20"/>
      <c r="E9" s="20"/>
      <c r="F9" s="20"/>
      <c r="G9" s="20"/>
      <c r="H9" s="20"/>
      <c r="I9" s="20"/>
      <c r="J9" s="20"/>
      <c r="K9" s="20"/>
      <c r="L9" s="20"/>
      <c r="M9" s="20"/>
      <c r="N9" s="134"/>
      <c r="O9" s="20"/>
      <c r="P9" s="20"/>
      <c r="Q9" s="20"/>
      <c r="R9" s="20"/>
      <c r="S9" s="20"/>
      <c r="T9" s="20"/>
      <c r="U9" s="20"/>
      <c r="V9" s="20"/>
      <c r="W9" s="20"/>
      <c r="X9" s="20"/>
      <c r="Y9" s="20"/>
      <c r="Z9" s="20"/>
      <c r="AA9" s="20"/>
      <c r="AB9" s="20"/>
    </row>
    <row r="10" spans="1:28" ht="30" customHeight="1">
      <c r="A10" s="143"/>
      <c r="B10" s="37">
        <v>42778</v>
      </c>
      <c r="C10" s="4"/>
      <c r="D10" s="4"/>
      <c r="E10" s="4">
        <v>1659</v>
      </c>
      <c r="F10" s="4">
        <f>B10-+SUM(C10:E10)</f>
        <v>41119</v>
      </c>
      <c r="G10" s="37">
        <v>42410</v>
      </c>
      <c r="H10" s="4"/>
      <c r="I10" s="4"/>
      <c r="J10" s="4">
        <v>1659</v>
      </c>
      <c r="K10" s="4">
        <f>G10-+SUM(H10:J10)</f>
        <v>40751</v>
      </c>
      <c r="L10" s="4">
        <f>G10-B10</f>
        <v>-368</v>
      </c>
      <c r="M10" s="4">
        <f>K10-F10</f>
        <v>-368</v>
      </c>
      <c r="N10" s="135"/>
      <c r="O10" s="37">
        <v>41965</v>
      </c>
      <c r="P10" s="4"/>
      <c r="Q10" s="4"/>
      <c r="R10" s="4">
        <v>1659</v>
      </c>
      <c r="S10" s="4">
        <f>O10-+SUM(P10:R10)</f>
        <v>40306</v>
      </c>
      <c r="T10" s="4">
        <f>O10-G10</f>
        <v>-445</v>
      </c>
      <c r="U10" s="4">
        <f>S10-K10</f>
        <v>-445</v>
      </c>
      <c r="V10" s="37">
        <v>41905</v>
      </c>
      <c r="W10" s="4"/>
      <c r="X10" s="4"/>
      <c r="Y10" s="4">
        <v>1659</v>
      </c>
      <c r="Z10" s="4">
        <f>V10-+SUM(W10:Y10)</f>
        <v>40246</v>
      </c>
      <c r="AA10" s="4">
        <f>V10-O10</f>
        <v>-60</v>
      </c>
      <c r="AB10" s="4">
        <f>Z10-S10</f>
        <v>-60</v>
      </c>
    </row>
    <row r="11" spans="1:28" ht="30" customHeight="1">
      <c r="A11" s="19" t="s">
        <v>554</v>
      </c>
      <c r="B11" s="19"/>
      <c r="C11" s="19"/>
      <c r="D11" s="19"/>
      <c r="E11" s="19"/>
      <c r="F11" s="19"/>
      <c r="G11" s="19"/>
      <c r="H11" s="19"/>
      <c r="I11" s="19"/>
      <c r="J11" s="19"/>
      <c r="K11" s="19"/>
      <c r="L11" s="19"/>
      <c r="M11" s="19"/>
      <c r="N11" s="133"/>
      <c r="O11" s="19"/>
      <c r="P11" s="19"/>
      <c r="Q11" s="19"/>
      <c r="R11" s="19"/>
      <c r="S11" s="19"/>
      <c r="T11" s="19"/>
      <c r="U11" s="19"/>
      <c r="V11" s="19"/>
      <c r="W11" s="19"/>
      <c r="X11" s="19"/>
      <c r="Y11" s="19"/>
      <c r="Z11" s="19"/>
      <c r="AA11" s="19"/>
      <c r="AB11" s="19"/>
    </row>
    <row r="12" spans="1:28" ht="30" customHeight="1">
      <c r="A12" s="141" t="s">
        <v>710</v>
      </c>
      <c r="B12" s="20"/>
      <c r="C12" s="20"/>
      <c r="D12" s="20"/>
      <c r="E12" s="20"/>
      <c r="F12" s="20"/>
      <c r="G12" s="20"/>
      <c r="H12" s="20"/>
      <c r="I12" s="20"/>
      <c r="J12" s="20"/>
      <c r="K12" s="20"/>
      <c r="L12" s="20"/>
      <c r="M12" s="20"/>
      <c r="N12" s="134"/>
      <c r="O12" s="20"/>
      <c r="P12" s="20"/>
      <c r="Q12" s="20"/>
      <c r="R12" s="20"/>
      <c r="S12" s="20"/>
      <c r="T12" s="20"/>
      <c r="U12" s="20"/>
      <c r="V12" s="20"/>
      <c r="W12" s="20"/>
      <c r="X12" s="20"/>
      <c r="Y12" s="20"/>
      <c r="Z12" s="20"/>
      <c r="AA12" s="20"/>
      <c r="AB12" s="20"/>
    </row>
    <row r="13" spans="1:28" ht="30" customHeight="1">
      <c r="A13" s="143"/>
      <c r="B13" s="37">
        <v>485</v>
      </c>
      <c r="C13" s="4"/>
      <c r="D13" s="4"/>
      <c r="E13" s="4"/>
      <c r="F13" s="4">
        <f>B13-+SUM(C13:E13)</f>
        <v>485</v>
      </c>
      <c r="G13" s="37">
        <v>485</v>
      </c>
      <c r="H13" s="4"/>
      <c r="I13" s="4"/>
      <c r="J13" s="4"/>
      <c r="K13" s="4">
        <f>G13-+SUM(H13:J13)</f>
        <v>485</v>
      </c>
      <c r="L13" s="4">
        <f>G13-B13</f>
        <v>0</v>
      </c>
      <c r="M13" s="4">
        <f>K13-F13</f>
        <v>0</v>
      </c>
      <c r="N13" s="135"/>
      <c r="O13" s="37">
        <v>485</v>
      </c>
      <c r="P13" s="4"/>
      <c r="Q13" s="4"/>
      <c r="R13" s="4"/>
      <c r="S13" s="4">
        <f>O13-+SUM(P13:R13)</f>
        <v>485</v>
      </c>
      <c r="T13" s="4">
        <f>O13-G13</f>
        <v>0</v>
      </c>
      <c r="U13" s="4">
        <f>S13-K13</f>
        <v>0</v>
      </c>
      <c r="V13" s="37">
        <v>8738</v>
      </c>
      <c r="W13" s="4"/>
      <c r="X13" s="4"/>
      <c r="Y13" s="4"/>
      <c r="Z13" s="4">
        <f>V13-+SUM(W13:Y13)</f>
        <v>8738</v>
      </c>
      <c r="AA13" s="4">
        <f>V13-O13</f>
        <v>8253</v>
      </c>
      <c r="AB13" s="4">
        <f>Z13-S13</f>
        <v>8253</v>
      </c>
    </row>
    <row r="14" spans="1:28" ht="30" customHeight="1" hidden="1">
      <c r="A14" s="19" t="s">
        <v>554</v>
      </c>
      <c r="B14" s="19"/>
      <c r="C14" s="19"/>
      <c r="D14" s="19"/>
      <c r="E14" s="19"/>
      <c r="F14" s="19"/>
      <c r="G14" s="19"/>
      <c r="H14" s="19"/>
      <c r="I14" s="19"/>
      <c r="J14" s="19"/>
      <c r="K14" s="19"/>
      <c r="L14" s="19"/>
      <c r="M14" s="19"/>
      <c r="N14" s="133"/>
      <c r="O14" s="19"/>
      <c r="P14" s="19"/>
      <c r="Q14" s="19"/>
      <c r="R14" s="19"/>
      <c r="S14" s="19"/>
      <c r="T14" s="19"/>
      <c r="U14" s="19"/>
      <c r="V14" s="19"/>
      <c r="W14" s="19"/>
      <c r="X14" s="19"/>
      <c r="Y14" s="19"/>
      <c r="Z14" s="19"/>
      <c r="AA14" s="19"/>
      <c r="AB14" s="19"/>
    </row>
    <row r="15" spans="1:28" ht="30" customHeight="1" hidden="1">
      <c r="A15" s="149" t="s">
        <v>530</v>
      </c>
      <c r="B15" s="20"/>
      <c r="C15" s="20"/>
      <c r="D15" s="20"/>
      <c r="E15" s="20"/>
      <c r="F15" s="20"/>
      <c r="G15" s="20"/>
      <c r="H15" s="20"/>
      <c r="I15" s="20"/>
      <c r="J15" s="20"/>
      <c r="K15" s="20"/>
      <c r="L15" s="20"/>
      <c r="M15" s="20"/>
      <c r="N15" s="134"/>
      <c r="O15" s="20"/>
      <c r="P15" s="20"/>
      <c r="Q15" s="20"/>
      <c r="R15" s="20"/>
      <c r="S15" s="20"/>
      <c r="T15" s="20"/>
      <c r="U15" s="20"/>
      <c r="V15" s="20"/>
      <c r="W15" s="20"/>
      <c r="X15" s="20"/>
      <c r="Y15" s="20"/>
      <c r="Z15" s="20"/>
      <c r="AA15" s="20"/>
      <c r="AB15" s="20"/>
    </row>
    <row r="16" spans="1:28" ht="30" customHeight="1" hidden="1">
      <c r="A16" s="150"/>
      <c r="B16" s="37">
        <v>4993</v>
      </c>
      <c r="C16" s="4"/>
      <c r="D16" s="4"/>
      <c r="E16" s="4"/>
      <c r="F16" s="4">
        <f>B16-+SUM(C16:E16)</f>
        <v>4993</v>
      </c>
      <c r="G16" s="37">
        <v>4996</v>
      </c>
      <c r="H16" s="4"/>
      <c r="I16" s="4"/>
      <c r="J16" s="4"/>
      <c r="K16" s="4">
        <f>G16-+SUM(H16:J16)</f>
        <v>4996</v>
      </c>
      <c r="L16" s="4">
        <f>G16-B16</f>
        <v>3</v>
      </c>
      <c r="M16" s="4">
        <f>K16-F16</f>
        <v>3</v>
      </c>
      <c r="N16" s="135"/>
      <c r="O16" s="37">
        <v>4996</v>
      </c>
      <c r="P16" s="4"/>
      <c r="Q16" s="4"/>
      <c r="R16" s="4"/>
      <c r="S16" s="4">
        <f>O16-+SUM(P16:R16)</f>
        <v>4996</v>
      </c>
      <c r="T16" s="4">
        <f>O16-G16</f>
        <v>0</v>
      </c>
      <c r="U16" s="4">
        <f>S16-K16</f>
        <v>0</v>
      </c>
      <c r="V16" s="37">
        <v>4996</v>
      </c>
      <c r="W16" s="4"/>
      <c r="X16" s="4"/>
      <c r="Y16" s="4"/>
      <c r="Z16" s="4">
        <f>V16-+SUM(W16:Y16)</f>
        <v>4996</v>
      </c>
      <c r="AA16" s="4">
        <f>V16-O16</f>
        <v>0</v>
      </c>
      <c r="AB16" s="4">
        <f>Z16-S16</f>
        <v>0</v>
      </c>
    </row>
    <row r="17" spans="1:28" ht="30" customHeight="1" hidden="1">
      <c r="A17" s="19" t="s">
        <v>554</v>
      </c>
      <c r="B17" s="19"/>
      <c r="C17" s="19"/>
      <c r="D17" s="19"/>
      <c r="E17" s="19"/>
      <c r="F17" s="19"/>
      <c r="G17" s="19"/>
      <c r="H17" s="19"/>
      <c r="I17" s="19"/>
      <c r="J17" s="19"/>
      <c r="K17" s="19"/>
      <c r="L17" s="19"/>
      <c r="M17" s="19"/>
      <c r="N17" s="133"/>
      <c r="O17" s="19"/>
      <c r="P17" s="19"/>
      <c r="Q17" s="19"/>
      <c r="R17" s="19"/>
      <c r="S17" s="19"/>
      <c r="T17" s="19"/>
      <c r="U17" s="19"/>
      <c r="V17" s="19"/>
      <c r="W17" s="19"/>
      <c r="X17" s="19"/>
      <c r="Y17" s="19"/>
      <c r="Z17" s="19"/>
      <c r="AA17" s="19"/>
      <c r="AB17" s="19"/>
    </row>
    <row r="18" spans="1:28" ht="30" customHeight="1" hidden="1">
      <c r="A18" s="141" t="s">
        <v>531</v>
      </c>
      <c r="B18" s="20"/>
      <c r="C18" s="20"/>
      <c r="D18" s="20"/>
      <c r="E18" s="20"/>
      <c r="F18" s="20"/>
      <c r="G18" s="20"/>
      <c r="H18" s="20"/>
      <c r="I18" s="20"/>
      <c r="J18" s="20"/>
      <c r="K18" s="20"/>
      <c r="L18" s="20"/>
      <c r="M18" s="20"/>
      <c r="N18" s="134"/>
      <c r="O18" s="20"/>
      <c r="P18" s="20"/>
      <c r="Q18" s="20"/>
      <c r="R18" s="20"/>
      <c r="S18" s="20"/>
      <c r="T18" s="20"/>
      <c r="U18" s="20"/>
      <c r="V18" s="20"/>
      <c r="W18" s="20"/>
      <c r="X18" s="20"/>
      <c r="Y18" s="20"/>
      <c r="Z18" s="20"/>
      <c r="AA18" s="20"/>
      <c r="AB18" s="20"/>
    </row>
    <row r="19" spans="1:28" ht="30" customHeight="1" hidden="1">
      <c r="A19" s="143"/>
      <c r="B19" s="37">
        <v>51530</v>
      </c>
      <c r="C19" s="4">
        <v>39900</v>
      </c>
      <c r="D19" s="4"/>
      <c r="E19" s="4"/>
      <c r="F19" s="4">
        <f>B19-+SUM(C19:E19)</f>
        <v>11630</v>
      </c>
      <c r="G19" s="37">
        <v>51530</v>
      </c>
      <c r="H19" s="4">
        <v>39900</v>
      </c>
      <c r="I19" s="4"/>
      <c r="J19" s="4"/>
      <c r="K19" s="4">
        <f>G19-+SUM(H19:J19)</f>
        <v>11630</v>
      </c>
      <c r="L19" s="4">
        <f>G19-B19</f>
        <v>0</v>
      </c>
      <c r="M19" s="4">
        <f>K19-F19</f>
        <v>0</v>
      </c>
      <c r="N19" s="135"/>
      <c r="O19" s="37">
        <v>51365</v>
      </c>
      <c r="P19" s="4">
        <v>39900</v>
      </c>
      <c r="Q19" s="4"/>
      <c r="R19" s="4"/>
      <c r="S19" s="4">
        <f>O19-+SUM(P19:R19)</f>
        <v>11465</v>
      </c>
      <c r="T19" s="4">
        <f>O19-G19</f>
        <v>-165</v>
      </c>
      <c r="U19" s="4">
        <f>S19-K19</f>
        <v>-165</v>
      </c>
      <c r="V19" s="37">
        <v>51365</v>
      </c>
      <c r="W19" s="4">
        <v>39900</v>
      </c>
      <c r="X19" s="4"/>
      <c r="Y19" s="4"/>
      <c r="Z19" s="4">
        <f>V19-+SUM(W19:Y19)</f>
        <v>11465</v>
      </c>
      <c r="AA19" s="4">
        <f>V19-O19</f>
        <v>0</v>
      </c>
      <c r="AB19" s="4">
        <f>Z19-S19</f>
        <v>0</v>
      </c>
    </row>
    <row r="20" spans="1:28" ht="30" customHeight="1" hidden="1">
      <c r="A20" s="19" t="s">
        <v>554</v>
      </c>
      <c r="B20" s="19"/>
      <c r="C20" s="19"/>
      <c r="D20" s="19"/>
      <c r="E20" s="19"/>
      <c r="F20" s="19"/>
      <c r="G20" s="19"/>
      <c r="H20" s="19"/>
      <c r="I20" s="19"/>
      <c r="J20" s="19"/>
      <c r="K20" s="19"/>
      <c r="L20" s="19"/>
      <c r="M20" s="19"/>
      <c r="N20" s="133"/>
      <c r="O20" s="19"/>
      <c r="P20" s="19"/>
      <c r="Q20" s="19"/>
      <c r="R20" s="19"/>
      <c r="S20" s="19"/>
      <c r="T20" s="19"/>
      <c r="U20" s="19"/>
      <c r="V20" s="19"/>
      <c r="W20" s="19"/>
      <c r="X20" s="19"/>
      <c r="Y20" s="19"/>
      <c r="Z20" s="19"/>
      <c r="AA20" s="19"/>
      <c r="AB20" s="19"/>
    </row>
    <row r="21" spans="1:28" ht="30" customHeight="1" hidden="1">
      <c r="A21" s="141" t="s">
        <v>532</v>
      </c>
      <c r="B21" s="20"/>
      <c r="C21" s="20"/>
      <c r="D21" s="20"/>
      <c r="E21" s="20"/>
      <c r="F21" s="20"/>
      <c r="G21" s="20"/>
      <c r="H21" s="20"/>
      <c r="I21" s="20"/>
      <c r="J21" s="20"/>
      <c r="K21" s="20"/>
      <c r="L21" s="20"/>
      <c r="M21" s="20"/>
      <c r="N21" s="134"/>
      <c r="O21" s="20"/>
      <c r="P21" s="20"/>
      <c r="Q21" s="20"/>
      <c r="R21" s="20"/>
      <c r="S21" s="20"/>
      <c r="T21" s="20"/>
      <c r="U21" s="20"/>
      <c r="V21" s="20"/>
      <c r="W21" s="20"/>
      <c r="X21" s="20"/>
      <c r="Y21" s="20"/>
      <c r="Z21" s="20"/>
      <c r="AA21" s="20"/>
      <c r="AB21" s="20"/>
    </row>
    <row r="22" spans="1:28" ht="30" customHeight="1" hidden="1">
      <c r="A22" s="143"/>
      <c r="B22" s="37">
        <v>4095</v>
      </c>
      <c r="C22" s="4"/>
      <c r="D22" s="4"/>
      <c r="E22" s="4"/>
      <c r="F22" s="4">
        <f>B22-+SUM(C22:E22)</f>
        <v>4095</v>
      </c>
      <c r="G22" s="37">
        <v>4095</v>
      </c>
      <c r="H22" s="4"/>
      <c r="I22" s="4"/>
      <c r="J22" s="4"/>
      <c r="K22" s="4">
        <f>G22-+SUM(H22:J22)</f>
        <v>4095</v>
      </c>
      <c r="L22" s="4">
        <f>G22-B22</f>
        <v>0</v>
      </c>
      <c r="M22" s="4">
        <f>K22-F22</f>
        <v>0</v>
      </c>
      <c r="N22" s="135"/>
      <c r="O22" s="37">
        <v>4095</v>
      </c>
      <c r="P22" s="4"/>
      <c r="Q22" s="4"/>
      <c r="R22" s="4"/>
      <c r="S22" s="4">
        <f>O22-+SUM(P22:R22)</f>
        <v>4095</v>
      </c>
      <c r="T22" s="4">
        <f>O22-G22</f>
        <v>0</v>
      </c>
      <c r="U22" s="4">
        <f>S22-K22</f>
        <v>0</v>
      </c>
      <c r="V22" s="37">
        <v>4095</v>
      </c>
      <c r="W22" s="4"/>
      <c r="X22" s="4"/>
      <c r="Y22" s="4"/>
      <c r="Z22" s="4">
        <f>V22-+SUM(W22:Y22)</f>
        <v>4095</v>
      </c>
      <c r="AA22" s="4">
        <f>V22-O22</f>
        <v>0</v>
      </c>
      <c r="AB22" s="4">
        <f>Z22-S22</f>
        <v>0</v>
      </c>
    </row>
    <row r="23" spans="1:28" ht="30" customHeight="1" hidden="1">
      <c r="A23" s="19" t="s">
        <v>554</v>
      </c>
      <c r="B23" s="19"/>
      <c r="C23" s="19"/>
      <c r="D23" s="19"/>
      <c r="E23" s="19"/>
      <c r="F23" s="19"/>
      <c r="G23" s="19"/>
      <c r="H23" s="19"/>
      <c r="I23" s="19"/>
      <c r="J23" s="19"/>
      <c r="K23" s="19"/>
      <c r="L23" s="19"/>
      <c r="M23" s="19"/>
      <c r="N23" s="133"/>
      <c r="O23" s="19"/>
      <c r="P23" s="19"/>
      <c r="Q23" s="19"/>
      <c r="R23" s="19"/>
      <c r="S23" s="19"/>
      <c r="T23" s="19"/>
      <c r="U23" s="19"/>
      <c r="V23" s="19"/>
      <c r="W23" s="19"/>
      <c r="X23" s="19"/>
      <c r="Y23" s="19"/>
      <c r="Z23" s="19"/>
      <c r="AA23" s="19"/>
      <c r="AB23" s="19"/>
    </row>
    <row r="24" spans="1:28" ht="30" customHeight="1" hidden="1">
      <c r="A24" s="141" t="s">
        <v>217</v>
      </c>
      <c r="B24" s="20"/>
      <c r="C24" s="20"/>
      <c r="D24" s="20"/>
      <c r="E24" s="20"/>
      <c r="F24" s="20"/>
      <c r="G24" s="20"/>
      <c r="H24" s="20"/>
      <c r="I24" s="20"/>
      <c r="J24" s="20"/>
      <c r="K24" s="20"/>
      <c r="L24" s="20"/>
      <c r="M24" s="20"/>
      <c r="N24" s="134"/>
      <c r="O24" s="20"/>
      <c r="P24" s="20"/>
      <c r="Q24" s="20"/>
      <c r="R24" s="20"/>
      <c r="S24" s="20"/>
      <c r="T24" s="20"/>
      <c r="U24" s="20"/>
      <c r="V24" s="20"/>
      <c r="W24" s="20"/>
      <c r="X24" s="20"/>
      <c r="Y24" s="20"/>
      <c r="Z24" s="20"/>
      <c r="AA24" s="20"/>
      <c r="AB24" s="20"/>
    </row>
    <row r="25" spans="1:28" ht="30" customHeight="1" hidden="1">
      <c r="A25" s="143"/>
      <c r="B25" s="4">
        <v>4323</v>
      </c>
      <c r="C25" s="4"/>
      <c r="D25" s="4"/>
      <c r="E25" s="4"/>
      <c r="F25" s="4">
        <f>B25-+SUM(C25:E25)</f>
        <v>4323</v>
      </c>
      <c r="G25" s="4">
        <v>4323</v>
      </c>
      <c r="H25" s="4"/>
      <c r="I25" s="4"/>
      <c r="J25" s="4"/>
      <c r="K25" s="4">
        <f>G25-+SUM(H25:J25)</f>
        <v>4323</v>
      </c>
      <c r="L25" s="4">
        <f>G25-B25</f>
        <v>0</v>
      </c>
      <c r="M25" s="4">
        <f>K25-F25</f>
        <v>0</v>
      </c>
      <c r="N25" s="135"/>
      <c r="O25" s="4">
        <v>4323</v>
      </c>
      <c r="P25" s="4"/>
      <c r="Q25" s="4"/>
      <c r="R25" s="4"/>
      <c r="S25" s="4">
        <f>O25-+SUM(P25:R25)</f>
        <v>4323</v>
      </c>
      <c r="T25" s="4">
        <f>O25-G25</f>
        <v>0</v>
      </c>
      <c r="U25" s="4">
        <f>S25-K25</f>
        <v>0</v>
      </c>
      <c r="V25" s="4">
        <v>4323</v>
      </c>
      <c r="W25" s="4"/>
      <c r="X25" s="4"/>
      <c r="Y25" s="4"/>
      <c r="Z25" s="4">
        <f>V25-+SUM(W25:Y25)</f>
        <v>4323</v>
      </c>
      <c r="AA25" s="4">
        <f>V25-O25</f>
        <v>0</v>
      </c>
      <c r="AB25" s="4">
        <f>Z25-S25</f>
        <v>0</v>
      </c>
    </row>
    <row r="26" spans="1:28" ht="30" customHeight="1" hidden="1">
      <c r="A26" s="19" t="s">
        <v>554</v>
      </c>
      <c r="B26" s="19"/>
      <c r="C26" s="19"/>
      <c r="D26" s="19"/>
      <c r="E26" s="19"/>
      <c r="F26" s="19"/>
      <c r="G26" s="19"/>
      <c r="H26" s="19"/>
      <c r="I26" s="19"/>
      <c r="J26" s="19"/>
      <c r="K26" s="19"/>
      <c r="L26" s="19"/>
      <c r="M26" s="19"/>
      <c r="N26" s="133"/>
      <c r="O26" s="19"/>
      <c r="P26" s="19"/>
      <c r="Q26" s="19"/>
      <c r="R26" s="19"/>
      <c r="S26" s="19"/>
      <c r="T26" s="19"/>
      <c r="U26" s="19"/>
      <c r="V26" s="19"/>
      <c r="W26" s="19"/>
      <c r="X26" s="19"/>
      <c r="Y26" s="19"/>
      <c r="Z26" s="19"/>
      <c r="AA26" s="19"/>
      <c r="AB26" s="19"/>
    </row>
    <row r="27" spans="1:28" ht="30" customHeight="1" hidden="1">
      <c r="A27" s="141" t="s">
        <v>470</v>
      </c>
      <c r="B27" s="20"/>
      <c r="C27" s="20"/>
      <c r="D27" s="20"/>
      <c r="E27" s="20"/>
      <c r="F27" s="20"/>
      <c r="G27" s="20"/>
      <c r="H27" s="20"/>
      <c r="I27" s="20"/>
      <c r="J27" s="20"/>
      <c r="K27" s="20"/>
      <c r="L27" s="20"/>
      <c r="M27" s="20"/>
      <c r="N27" s="134"/>
      <c r="O27" s="20"/>
      <c r="P27" s="20"/>
      <c r="Q27" s="20"/>
      <c r="R27" s="20"/>
      <c r="S27" s="20"/>
      <c r="T27" s="20"/>
      <c r="U27" s="20"/>
      <c r="V27" s="20"/>
      <c r="W27" s="20"/>
      <c r="X27" s="20"/>
      <c r="Y27" s="20"/>
      <c r="Z27" s="20"/>
      <c r="AA27" s="20"/>
      <c r="AB27" s="20"/>
    </row>
    <row r="28" spans="1:28" ht="30" customHeight="1" hidden="1">
      <c r="A28" s="143"/>
      <c r="B28" s="4">
        <v>1836</v>
      </c>
      <c r="C28" s="4"/>
      <c r="D28" s="4"/>
      <c r="E28" s="4">
        <v>3021</v>
      </c>
      <c r="F28" s="4">
        <f>B28-+SUM(C28:E28)</f>
        <v>-1185</v>
      </c>
      <c r="G28" s="4">
        <v>1836</v>
      </c>
      <c r="H28" s="4"/>
      <c r="I28" s="4"/>
      <c r="J28" s="4">
        <v>3021</v>
      </c>
      <c r="K28" s="4">
        <f>G28-+SUM(H28:J28)</f>
        <v>-1185</v>
      </c>
      <c r="L28" s="4">
        <f>G28-B28</f>
        <v>0</v>
      </c>
      <c r="M28" s="4">
        <f>K28-F28</f>
        <v>0</v>
      </c>
      <c r="N28" s="135"/>
      <c r="O28" s="4">
        <v>1836</v>
      </c>
      <c r="P28" s="4"/>
      <c r="Q28" s="4"/>
      <c r="R28" s="4">
        <v>3021</v>
      </c>
      <c r="S28" s="4">
        <f>O28-+SUM(P28:R28)</f>
        <v>-1185</v>
      </c>
      <c r="T28" s="4">
        <f>O28-G28</f>
        <v>0</v>
      </c>
      <c r="U28" s="4">
        <f>S28-K28</f>
        <v>0</v>
      </c>
      <c r="V28" s="4">
        <v>1836</v>
      </c>
      <c r="W28" s="4"/>
      <c r="X28" s="4"/>
      <c r="Y28" s="4">
        <v>3021</v>
      </c>
      <c r="Z28" s="4">
        <f>V28-+SUM(W28:Y28)</f>
        <v>-1185</v>
      </c>
      <c r="AA28" s="4">
        <f>V28-O28</f>
        <v>0</v>
      </c>
      <c r="AB28" s="4">
        <f>Z28-S28</f>
        <v>0</v>
      </c>
    </row>
    <row r="29" spans="1:28" ht="30" customHeight="1" hidden="1">
      <c r="A29" s="19" t="s">
        <v>554</v>
      </c>
      <c r="B29" s="19"/>
      <c r="C29" s="19"/>
      <c r="D29" s="19"/>
      <c r="E29" s="19"/>
      <c r="F29" s="19"/>
      <c r="G29" s="19"/>
      <c r="H29" s="19"/>
      <c r="I29" s="19"/>
      <c r="J29" s="19"/>
      <c r="K29" s="19"/>
      <c r="L29" s="19"/>
      <c r="M29" s="19"/>
      <c r="N29" s="133"/>
      <c r="O29" s="19"/>
      <c r="P29" s="19"/>
      <c r="Q29" s="19"/>
      <c r="R29" s="19"/>
      <c r="S29" s="19"/>
      <c r="T29" s="19"/>
      <c r="U29" s="19"/>
      <c r="V29" s="19"/>
      <c r="W29" s="19"/>
      <c r="X29" s="19"/>
      <c r="Y29" s="19"/>
      <c r="Z29" s="19"/>
      <c r="AA29" s="19"/>
      <c r="AB29" s="19"/>
    </row>
    <row r="30" spans="1:28" ht="30" customHeight="1" hidden="1">
      <c r="A30" s="141" t="s">
        <v>533</v>
      </c>
      <c r="B30" s="20"/>
      <c r="C30" s="20"/>
      <c r="D30" s="20"/>
      <c r="E30" s="20"/>
      <c r="F30" s="20"/>
      <c r="G30" s="20"/>
      <c r="H30" s="20"/>
      <c r="I30" s="20"/>
      <c r="J30" s="20"/>
      <c r="K30" s="20"/>
      <c r="L30" s="20"/>
      <c r="M30" s="20"/>
      <c r="N30" s="134"/>
      <c r="O30" s="20"/>
      <c r="P30" s="20"/>
      <c r="Q30" s="20"/>
      <c r="R30" s="20"/>
      <c r="S30" s="20"/>
      <c r="T30" s="20"/>
      <c r="U30" s="20"/>
      <c r="V30" s="20"/>
      <c r="W30" s="20"/>
      <c r="X30" s="20"/>
      <c r="Y30" s="20"/>
      <c r="Z30" s="20"/>
      <c r="AA30" s="20"/>
      <c r="AB30" s="20"/>
    </row>
    <row r="31" spans="1:28" ht="30" customHeight="1" hidden="1">
      <c r="A31" s="143"/>
      <c r="B31" s="37">
        <v>238</v>
      </c>
      <c r="C31" s="4"/>
      <c r="D31" s="4"/>
      <c r="E31" s="4"/>
      <c r="F31" s="4">
        <f>B31-+SUM(C31:E31)</f>
        <v>238</v>
      </c>
      <c r="G31" s="37">
        <v>238</v>
      </c>
      <c r="H31" s="4"/>
      <c r="I31" s="4"/>
      <c r="J31" s="4"/>
      <c r="K31" s="4">
        <f>G31-+SUM(H31:J31)</f>
        <v>238</v>
      </c>
      <c r="L31" s="4">
        <f>G31-B31</f>
        <v>0</v>
      </c>
      <c r="M31" s="4">
        <f>K31-F31</f>
        <v>0</v>
      </c>
      <c r="N31" s="135"/>
      <c r="O31" s="37">
        <v>238</v>
      </c>
      <c r="P31" s="4"/>
      <c r="Q31" s="4"/>
      <c r="R31" s="4"/>
      <c r="S31" s="4">
        <f>O31-+SUM(P31:R31)</f>
        <v>238</v>
      </c>
      <c r="T31" s="4">
        <f>O31-G31</f>
        <v>0</v>
      </c>
      <c r="U31" s="4">
        <f>S31-K31</f>
        <v>0</v>
      </c>
      <c r="V31" s="37">
        <v>238</v>
      </c>
      <c r="W31" s="4"/>
      <c r="X31" s="4"/>
      <c r="Y31" s="4"/>
      <c r="Z31" s="4">
        <f>V31-+SUM(W31:Y31)</f>
        <v>238</v>
      </c>
      <c r="AA31" s="4">
        <f>V31-O31</f>
        <v>0</v>
      </c>
      <c r="AB31" s="4">
        <f>Z31-S31</f>
        <v>0</v>
      </c>
    </row>
    <row r="32" spans="1:28" ht="30" customHeight="1">
      <c r="A32" s="19" t="s">
        <v>554</v>
      </c>
      <c r="B32" s="19"/>
      <c r="C32" s="19"/>
      <c r="D32" s="19"/>
      <c r="E32" s="19"/>
      <c r="F32" s="19"/>
      <c r="G32" s="19"/>
      <c r="H32" s="19"/>
      <c r="I32" s="19"/>
      <c r="J32" s="19"/>
      <c r="K32" s="19"/>
      <c r="L32" s="19"/>
      <c r="M32" s="19"/>
      <c r="N32" s="133"/>
      <c r="O32" s="19"/>
      <c r="P32" s="19"/>
      <c r="Q32" s="19"/>
      <c r="R32" s="19"/>
      <c r="S32" s="19"/>
      <c r="T32" s="19"/>
      <c r="U32" s="19"/>
      <c r="V32" s="19"/>
      <c r="W32" s="19"/>
      <c r="X32" s="19"/>
      <c r="Y32" s="19"/>
      <c r="Z32" s="19"/>
      <c r="AA32" s="19"/>
      <c r="AB32" s="19"/>
    </row>
    <row r="33" spans="1:28" ht="30" customHeight="1">
      <c r="A33" s="141" t="s">
        <v>534</v>
      </c>
      <c r="B33" s="20"/>
      <c r="C33" s="20"/>
      <c r="D33" s="20"/>
      <c r="E33" s="20"/>
      <c r="F33" s="20"/>
      <c r="G33" s="20"/>
      <c r="H33" s="20"/>
      <c r="I33" s="20"/>
      <c r="J33" s="20"/>
      <c r="K33" s="20"/>
      <c r="L33" s="20"/>
      <c r="M33" s="20"/>
      <c r="N33" s="134"/>
      <c r="O33" s="20"/>
      <c r="P33" s="20"/>
      <c r="Q33" s="20"/>
      <c r="R33" s="20"/>
      <c r="S33" s="20"/>
      <c r="T33" s="20"/>
      <c r="U33" s="20"/>
      <c r="V33" s="20"/>
      <c r="W33" s="20"/>
      <c r="X33" s="20"/>
      <c r="Y33" s="20"/>
      <c r="Z33" s="20"/>
      <c r="AA33" s="20"/>
      <c r="AB33" s="20"/>
    </row>
    <row r="34" spans="1:28" ht="30" customHeight="1">
      <c r="A34" s="143"/>
      <c r="B34" s="37">
        <v>3337</v>
      </c>
      <c r="C34" s="4"/>
      <c r="D34" s="4"/>
      <c r="E34" s="4"/>
      <c r="F34" s="4">
        <f>B34-+SUM(C34:E34)</f>
        <v>3337</v>
      </c>
      <c r="G34" s="37">
        <v>3337</v>
      </c>
      <c r="H34" s="4"/>
      <c r="I34" s="4"/>
      <c r="J34" s="4"/>
      <c r="K34" s="4">
        <f>G34-+SUM(H34:J34)</f>
        <v>3337</v>
      </c>
      <c r="L34" s="4">
        <f>G34-B34</f>
        <v>0</v>
      </c>
      <c r="M34" s="4">
        <f>K34-F34</f>
        <v>0</v>
      </c>
      <c r="N34" s="135"/>
      <c r="O34" s="37">
        <v>3337</v>
      </c>
      <c r="P34" s="4"/>
      <c r="Q34" s="4"/>
      <c r="R34" s="4"/>
      <c r="S34" s="4">
        <f>O34-+SUM(P34:R34)</f>
        <v>3337</v>
      </c>
      <c r="T34" s="4">
        <f>O34-G34</f>
        <v>0</v>
      </c>
      <c r="U34" s="4">
        <f>S34-K34</f>
        <v>0</v>
      </c>
      <c r="V34" s="37">
        <v>6258</v>
      </c>
      <c r="W34" s="4"/>
      <c r="X34" s="4"/>
      <c r="Y34" s="4">
        <v>4100</v>
      </c>
      <c r="Z34" s="4">
        <f>V34-+SUM(W34:Y34)</f>
        <v>2158</v>
      </c>
      <c r="AA34" s="4">
        <f>V34-O34</f>
        <v>2921</v>
      </c>
      <c r="AB34" s="4">
        <f>Z34-S34</f>
        <v>-1179</v>
      </c>
    </row>
    <row r="35" spans="1:28" ht="30" customHeight="1" hidden="1">
      <c r="A35" s="19" t="s">
        <v>554</v>
      </c>
      <c r="B35" s="19"/>
      <c r="C35" s="19"/>
      <c r="D35" s="19"/>
      <c r="E35" s="19"/>
      <c r="F35" s="19"/>
      <c r="G35" s="19"/>
      <c r="H35" s="19"/>
      <c r="I35" s="19"/>
      <c r="J35" s="19"/>
      <c r="K35" s="19"/>
      <c r="L35" s="19"/>
      <c r="M35" s="19"/>
      <c r="N35" s="133"/>
      <c r="O35" s="19"/>
      <c r="P35" s="19"/>
      <c r="Q35" s="19"/>
      <c r="R35" s="19"/>
      <c r="S35" s="19"/>
      <c r="T35" s="19"/>
      <c r="U35" s="19"/>
      <c r="V35" s="19"/>
      <c r="W35" s="19"/>
      <c r="X35" s="19"/>
      <c r="Y35" s="19"/>
      <c r="Z35" s="19"/>
      <c r="AA35" s="19"/>
      <c r="AB35" s="19"/>
    </row>
    <row r="36" spans="1:28" ht="30" customHeight="1" hidden="1">
      <c r="A36" s="141" t="s">
        <v>535</v>
      </c>
      <c r="B36" s="20"/>
      <c r="C36" s="20"/>
      <c r="D36" s="20"/>
      <c r="E36" s="20"/>
      <c r="F36" s="20"/>
      <c r="G36" s="20"/>
      <c r="H36" s="20"/>
      <c r="I36" s="20"/>
      <c r="J36" s="20"/>
      <c r="K36" s="20"/>
      <c r="L36" s="20"/>
      <c r="M36" s="20"/>
      <c r="N36" s="134"/>
      <c r="O36" s="20"/>
      <c r="P36" s="20"/>
      <c r="Q36" s="20"/>
      <c r="R36" s="20"/>
      <c r="S36" s="20"/>
      <c r="T36" s="20"/>
      <c r="U36" s="20"/>
      <c r="V36" s="20"/>
      <c r="W36" s="20"/>
      <c r="X36" s="20"/>
      <c r="Y36" s="20"/>
      <c r="Z36" s="20"/>
      <c r="AA36" s="20"/>
      <c r="AB36" s="20"/>
    </row>
    <row r="37" spans="1:28" ht="30" customHeight="1" hidden="1">
      <c r="A37" s="143"/>
      <c r="B37" s="37">
        <v>94</v>
      </c>
      <c r="C37" s="4">
        <v>94</v>
      </c>
      <c r="D37" s="4"/>
      <c r="E37" s="4"/>
      <c r="F37" s="4">
        <f>B37-+SUM(C37:E37)</f>
        <v>0</v>
      </c>
      <c r="G37" s="37">
        <v>94</v>
      </c>
      <c r="H37" s="4">
        <v>94</v>
      </c>
      <c r="I37" s="4"/>
      <c r="J37" s="4"/>
      <c r="K37" s="4">
        <f>G37-+SUM(H37:J37)</f>
        <v>0</v>
      </c>
      <c r="L37" s="4">
        <f>G37-B37</f>
        <v>0</v>
      </c>
      <c r="M37" s="4">
        <f>K37-F37</f>
        <v>0</v>
      </c>
      <c r="N37" s="135"/>
      <c r="O37" s="37">
        <v>94</v>
      </c>
      <c r="P37" s="4">
        <v>94</v>
      </c>
      <c r="Q37" s="4"/>
      <c r="R37" s="4"/>
      <c r="S37" s="4">
        <f>O37-+SUM(P37:R37)</f>
        <v>0</v>
      </c>
      <c r="T37" s="4">
        <f>O37-G37</f>
        <v>0</v>
      </c>
      <c r="U37" s="4">
        <f>S37-K37</f>
        <v>0</v>
      </c>
      <c r="V37" s="37">
        <v>94</v>
      </c>
      <c r="W37" s="4">
        <v>94</v>
      </c>
      <c r="X37" s="4"/>
      <c r="Y37" s="4"/>
      <c r="Z37" s="4">
        <f>V37-+SUM(W37:Y37)</f>
        <v>0</v>
      </c>
      <c r="AA37" s="4">
        <f>V37-O37</f>
        <v>0</v>
      </c>
      <c r="AB37" s="4">
        <f>Z37-S37</f>
        <v>0</v>
      </c>
    </row>
    <row r="38" spans="1:28" ht="30" customHeight="1" hidden="1">
      <c r="A38" s="19" t="s">
        <v>554</v>
      </c>
      <c r="B38" s="19"/>
      <c r="C38" s="19"/>
      <c r="D38" s="19"/>
      <c r="E38" s="19"/>
      <c r="F38" s="19"/>
      <c r="G38" s="19"/>
      <c r="H38" s="19"/>
      <c r="I38" s="19"/>
      <c r="J38" s="19"/>
      <c r="K38" s="19"/>
      <c r="L38" s="19"/>
      <c r="M38" s="19"/>
      <c r="N38" s="133"/>
      <c r="O38" s="19"/>
      <c r="P38" s="19"/>
      <c r="Q38" s="19"/>
      <c r="R38" s="19"/>
      <c r="S38" s="19"/>
      <c r="T38" s="19"/>
      <c r="U38" s="19"/>
      <c r="V38" s="19"/>
      <c r="W38" s="19"/>
      <c r="X38" s="19"/>
      <c r="Y38" s="19"/>
      <c r="Z38" s="19"/>
      <c r="AA38" s="19"/>
      <c r="AB38" s="19"/>
    </row>
    <row r="39" spans="1:28" ht="30" customHeight="1" hidden="1">
      <c r="A39" s="141" t="s">
        <v>597</v>
      </c>
      <c r="B39" s="20"/>
      <c r="C39" s="20"/>
      <c r="D39" s="20"/>
      <c r="E39" s="20"/>
      <c r="F39" s="20"/>
      <c r="G39" s="20"/>
      <c r="H39" s="20"/>
      <c r="I39" s="20"/>
      <c r="J39" s="20"/>
      <c r="K39" s="20"/>
      <c r="L39" s="20"/>
      <c r="M39" s="20"/>
      <c r="N39" s="134"/>
      <c r="O39" s="20"/>
      <c r="P39" s="20"/>
      <c r="Q39" s="20"/>
      <c r="R39" s="20"/>
      <c r="S39" s="20"/>
      <c r="T39" s="20"/>
      <c r="U39" s="20"/>
      <c r="V39" s="20"/>
      <c r="W39" s="20"/>
      <c r="X39" s="20"/>
      <c r="Y39" s="20"/>
      <c r="Z39" s="20"/>
      <c r="AA39" s="20"/>
      <c r="AB39" s="20"/>
    </row>
    <row r="40" spans="1:28" ht="30" customHeight="1" hidden="1">
      <c r="A40" s="143"/>
      <c r="B40" s="37">
        <v>9315</v>
      </c>
      <c r="C40" s="4"/>
      <c r="D40" s="4"/>
      <c r="E40" s="4"/>
      <c r="F40" s="4">
        <f>B40-+SUM(C40:E40)</f>
        <v>9315</v>
      </c>
      <c r="G40" s="37">
        <v>9315</v>
      </c>
      <c r="H40" s="4"/>
      <c r="I40" s="4"/>
      <c r="J40" s="4"/>
      <c r="K40" s="4">
        <f>G40-+SUM(H40:J40)</f>
        <v>9315</v>
      </c>
      <c r="L40" s="4">
        <f>G40-B40</f>
        <v>0</v>
      </c>
      <c r="M40" s="4">
        <f>K40-F40</f>
        <v>0</v>
      </c>
      <c r="N40" s="135"/>
      <c r="O40" s="37">
        <v>9315</v>
      </c>
      <c r="P40" s="4"/>
      <c r="Q40" s="4"/>
      <c r="R40" s="4"/>
      <c r="S40" s="4">
        <f>O40-+SUM(P40:R40)</f>
        <v>9315</v>
      </c>
      <c r="T40" s="4">
        <f>O40-G40</f>
        <v>0</v>
      </c>
      <c r="U40" s="4">
        <f>S40-K40</f>
        <v>0</v>
      </c>
      <c r="V40" s="37">
        <v>9315</v>
      </c>
      <c r="W40" s="4"/>
      <c r="X40" s="4"/>
      <c r="Y40" s="4"/>
      <c r="Z40" s="4">
        <f>V40-+SUM(W40:Y40)</f>
        <v>9315</v>
      </c>
      <c r="AA40" s="4">
        <f>V40-O40</f>
        <v>0</v>
      </c>
      <c r="AB40" s="4">
        <f>Z40-S40</f>
        <v>0</v>
      </c>
    </row>
    <row r="41" spans="1:28" ht="30" customHeight="1" hidden="1">
      <c r="A41" s="19" t="s">
        <v>554</v>
      </c>
      <c r="B41" s="19"/>
      <c r="C41" s="19"/>
      <c r="D41" s="19"/>
      <c r="E41" s="19"/>
      <c r="F41" s="19"/>
      <c r="G41" s="19"/>
      <c r="H41" s="19"/>
      <c r="I41" s="19"/>
      <c r="J41" s="19"/>
      <c r="K41" s="19"/>
      <c r="L41" s="19"/>
      <c r="M41" s="19"/>
      <c r="N41" s="133"/>
      <c r="O41" s="19"/>
      <c r="P41" s="19"/>
      <c r="Q41" s="19"/>
      <c r="R41" s="19"/>
      <c r="S41" s="19"/>
      <c r="T41" s="19"/>
      <c r="U41" s="19"/>
      <c r="V41" s="19"/>
      <c r="W41" s="19"/>
      <c r="X41" s="19"/>
      <c r="Y41" s="19"/>
      <c r="Z41" s="19"/>
      <c r="AA41" s="19"/>
      <c r="AB41" s="19"/>
    </row>
    <row r="42" spans="1:28" ht="30" customHeight="1" hidden="1">
      <c r="A42" s="141" t="s">
        <v>536</v>
      </c>
      <c r="B42" s="20"/>
      <c r="C42" s="20"/>
      <c r="D42" s="20"/>
      <c r="E42" s="20"/>
      <c r="F42" s="20"/>
      <c r="G42" s="20"/>
      <c r="H42" s="20"/>
      <c r="I42" s="20"/>
      <c r="J42" s="20"/>
      <c r="K42" s="20"/>
      <c r="L42" s="20"/>
      <c r="M42" s="20"/>
      <c r="N42" s="134"/>
      <c r="O42" s="20"/>
      <c r="P42" s="20"/>
      <c r="Q42" s="20"/>
      <c r="R42" s="20"/>
      <c r="S42" s="20"/>
      <c r="T42" s="20"/>
      <c r="U42" s="20"/>
      <c r="V42" s="20"/>
      <c r="W42" s="20"/>
      <c r="X42" s="20"/>
      <c r="Y42" s="20"/>
      <c r="Z42" s="20"/>
      <c r="AA42" s="20"/>
      <c r="AB42" s="20"/>
    </row>
    <row r="43" spans="1:28" ht="30" customHeight="1" hidden="1">
      <c r="A43" s="143"/>
      <c r="B43" s="37">
        <v>896</v>
      </c>
      <c r="C43" s="4"/>
      <c r="D43" s="4"/>
      <c r="E43" s="4"/>
      <c r="F43" s="4">
        <f>B43-+SUM(C43:E43)</f>
        <v>896</v>
      </c>
      <c r="G43" s="37">
        <v>896</v>
      </c>
      <c r="H43" s="4"/>
      <c r="I43" s="4"/>
      <c r="J43" s="4"/>
      <c r="K43" s="4">
        <f>G43-+SUM(H43:J43)</f>
        <v>896</v>
      </c>
      <c r="L43" s="4">
        <f>G43-B43</f>
        <v>0</v>
      </c>
      <c r="M43" s="4">
        <f>K43-F43</f>
        <v>0</v>
      </c>
      <c r="N43" s="135"/>
      <c r="O43" s="37">
        <v>896</v>
      </c>
      <c r="P43" s="4"/>
      <c r="Q43" s="4"/>
      <c r="R43" s="4"/>
      <c r="S43" s="4">
        <f>O43-+SUM(P43:R43)</f>
        <v>896</v>
      </c>
      <c r="T43" s="4">
        <f>O43-G43</f>
        <v>0</v>
      </c>
      <c r="U43" s="4">
        <f>S43-K43</f>
        <v>0</v>
      </c>
      <c r="V43" s="37">
        <v>896</v>
      </c>
      <c r="W43" s="4"/>
      <c r="X43" s="4"/>
      <c r="Y43" s="4"/>
      <c r="Z43" s="4">
        <f>V43-+SUM(W43:Y43)</f>
        <v>896</v>
      </c>
      <c r="AA43" s="4">
        <f>V43-O43</f>
        <v>0</v>
      </c>
      <c r="AB43" s="4">
        <f>Z43-S43</f>
        <v>0</v>
      </c>
    </row>
    <row r="44" spans="1:28" ht="30" customHeight="1" hidden="1">
      <c r="A44" s="19" t="s">
        <v>554</v>
      </c>
      <c r="B44" s="19"/>
      <c r="C44" s="19"/>
      <c r="D44" s="19"/>
      <c r="E44" s="19"/>
      <c r="F44" s="19"/>
      <c r="G44" s="19"/>
      <c r="H44" s="19"/>
      <c r="I44" s="19"/>
      <c r="J44" s="19"/>
      <c r="K44" s="19"/>
      <c r="L44" s="19"/>
      <c r="M44" s="19"/>
      <c r="N44" s="133"/>
      <c r="O44" s="19"/>
      <c r="P44" s="19"/>
      <c r="Q44" s="19"/>
      <c r="R44" s="19"/>
      <c r="S44" s="19"/>
      <c r="T44" s="19"/>
      <c r="U44" s="19"/>
      <c r="V44" s="19"/>
      <c r="W44" s="19"/>
      <c r="X44" s="19"/>
      <c r="Y44" s="19"/>
      <c r="Z44" s="19"/>
      <c r="AA44" s="19"/>
      <c r="AB44" s="19"/>
    </row>
    <row r="45" spans="1:28" ht="30" customHeight="1" hidden="1">
      <c r="A45" s="141" t="s">
        <v>237</v>
      </c>
      <c r="B45" s="20"/>
      <c r="C45" s="20"/>
      <c r="D45" s="20"/>
      <c r="E45" s="20"/>
      <c r="F45" s="20"/>
      <c r="G45" s="20"/>
      <c r="H45" s="20"/>
      <c r="I45" s="20"/>
      <c r="J45" s="20"/>
      <c r="K45" s="20"/>
      <c r="L45" s="20"/>
      <c r="M45" s="20"/>
      <c r="N45" s="134"/>
      <c r="O45" s="20"/>
      <c r="P45" s="20"/>
      <c r="Q45" s="20"/>
      <c r="R45" s="20"/>
      <c r="S45" s="20"/>
      <c r="T45" s="20"/>
      <c r="U45" s="20"/>
      <c r="V45" s="20"/>
      <c r="W45" s="20"/>
      <c r="X45" s="20"/>
      <c r="Y45" s="20"/>
      <c r="Z45" s="20"/>
      <c r="AA45" s="20"/>
      <c r="AB45" s="20"/>
    </row>
    <row r="46" spans="1:28" ht="30" customHeight="1" hidden="1">
      <c r="A46" s="143"/>
      <c r="B46" s="37">
        <v>1337</v>
      </c>
      <c r="C46" s="4"/>
      <c r="D46" s="4"/>
      <c r="E46" s="4"/>
      <c r="F46" s="4">
        <f>B46-+SUM(C46:E46)</f>
        <v>1337</v>
      </c>
      <c r="G46" s="37">
        <v>1337</v>
      </c>
      <c r="H46" s="4"/>
      <c r="I46" s="4"/>
      <c r="J46" s="4"/>
      <c r="K46" s="4">
        <f>G46-+SUM(H46:J46)</f>
        <v>1337</v>
      </c>
      <c r="L46" s="4">
        <f>G46-B46</f>
        <v>0</v>
      </c>
      <c r="M46" s="4">
        <f>K46-F46</f>
        <v>0</v>
      </c>
      <c r="N46" s="135"/>
      <c r="O46" s="37">
        <v>1137</v>
      </c>
      <c r="P46" s="4"/>
      <c r="Q46" s="4"/>
      <c r="R46" s="4"/>
      <c r="S46" s="4">
        <f>O46-+SUM(P46:R46)</f>
        <v>1137</v>
      </c>
      <c r="T46" s="4">
        <f>O46-G46</f>
        <v>-200</v>
      </c>
      <c r="U46" s="4">
        <f>S46-K46</f>
        <v>-200</v>
      </c>
      <c r="V46" s="37">
        <v>1137</v>
      </c>
      <c r="W46" s="4"/>
      <c r="X46" s="4"/>
      <c r="Y46" s="4"/>
      <c r="Z46" s="4">
        <f>V46-+SUM(W46:Y46)</f>
        <v>1137</v>
      </c>
      <c r="AA46" s="4">
        <f>V46-O46</f>
        <v>0</v>
      </c>
      <c r="AB46" s="4">
        <f>Z46-S46</f>
        <v>0</v>
      </c>
    </row>
    <row r="47" spans="1:28" ht="30" customHeight="1" hidden="1">
      <c r="A47" s="19" t="s">
        <v>554</v>
      </c>
      <c r="B47" s="19"/>
      <c r="C47" s="19"/>
      <c r="D47" s="19"/>
      <c r="E47" s="19"/>
      <c r="F47" s="19"/>
      <c r="G47" s="19"/>
      <c r="H47" s="19"/>
      <c r="I47" s="19"/>
      <c r="J47" s="19"/>
      <c r="K47" s="19"/>
      <c r="L47" s="19"/>
      <c r="M47" s="19"/>
      <c r="N47" s="133"/>
      <c r="O47" s="19"/>
      <c r="P47" s="19"/>
      <c r="Q47" s="19"/>
      <c r="R47" s="19"/>
      <c r="S47" s="19"/>
      <c r="T47" s="19"/>
      <c r="U47" s="19"/>
      <c r="V47" s="19"/>
      <c r="W47" s="19"/>
      <c r="X47" s="19"/>
      <c r="Y47" s="19"/>
      <c r="Z47" s="19"/>
      <c r="AA47" s="19"/>
      <c r="AB47" s="19"/>
    </row>
    <row r="48" spans="1:28" ht="30" customHeight="1" hidden="1">
      <c r="A48" s="141" t="s">
        <v>665</v>
      </c>
      <c r="B48" s="20"/>
      <c r="C48" s="20"/>
      <c r="D48" s="20"/>
      <c r="E48" s="20"/>
      <c r="F48" s="20"/>
      <c r="G48" s="20"/>
      <c r="H48" s="20"/>
      <c r="I48" s="20"/>
      <c r="J48" s="20"/>
      <c r="K48" s="20"/>
      <c r="L48" s="20"/>
      <c r="M48" s="20"/>
      <c r="N48" s="134"/>
      <c r="O48" s="20"/>
      <c r="P48" s="20"/>
      <c r="Q48" s="20"/>
      <c r="R48" s="20"/>
      <c r="S48" s="20"/>
      <c r="T48" s="20"/>
      <c r="U48" s="20"/>
      <c r="V48" s="20"/>
      <c r="W48" s="20"/>
      <c r="X48" s="20"/>
      <c r="Y48" s="20"/>
      <c r="Z48" s="20"/>
      <c r="AA48" s="20"/>
      <c r="AB48" s="20"/>
    </row>
    <row r="49" spans="1:28" ht="30" customHeight="1" hidden="1">
      <c r="A49" s="143"/>
      <c r="B49" s="37">
        <v>49824</v>
      </c>
      <c r="C49" s="4"/>
      <c r="D49" s="4"/>
      <c r="E49" s="4">
        <v>17309</v>
      </c>
      <c r="F49" s="4">
        <f>B49-+SUM(C49:E49)</f>
        <v>32515</v>
      </c>
      <c r="G49" s="37">
        <v>49603</v>
      </c>
      <c r="H49" s="4"/>
      <c r="I49" s="4"/>
      <c r="J49" s="4">
        <v>17309</v>
      </c>
      <c r="K49" s="4">
        <f>G49-+SUM(H49:J49)</f>
        <v>32294</v>
      </c>
      <c r="L49" s="4">
        <f>G49-B49</f>
        <v>-221</v>
      </c>
      <c r="M49" s="4">
        <f>K49-F49</f>
        <v>-221</v>
      </c>
      <c r="N49" s="135"/>
      <c r="O49" s="37">
        <v>49824</v>
      </c>
      <c r="P49" s="4"/>
      <c r="Q49" s="4"/>
      <c r="R49" s="4">
        <v>17309</v>
      </c>
      <c r="S49" s="4">
        <f>O49-+SUM(P49:R49)</f>
        <v>32515</v>
      </c>
      <c r="T49" s="4">
        <f>O49-G49</f>
        <v>221</v>
      </c>
      <c r="U49" s="4">
        <f>S49-K49</f>
        <v>221</v>
      </c>
      <c r="V49" s="37">
        <v>49824</v>
      </c>
      <c r="W49" s="4"/>
      <c r="X49" s="4"/>
      <c r="Y49" s="4">
        <v>17309</v>
      </c>
      <c r="Z49" s="4">
        <f>V49-+SUM(W49:Y49)</f>
        <v>32515</v>
      </c>
      <c r="AA49" s="4">
        <f>V49-O49</f>
        <v>0</v>
      </c>
      <c r="AB49" s="4">
        <f>Z49-S49</f>
        <v>0</v>
      </c>
    </row>
    <row r="50" spans="1:28" ht="30" customHeight="1" hidden="1">
      <c r="A50" s="19" t="s">
        <v>554</v>
      </c>
      <c r="B50" s="19"/>
      <c r="C50" s="19"/>
      <c r="D50" s="19"/>
      <c r="E50" s="19"/>
      <c r="F50" s="19"/>
      <c r="G50" s="19"/>
      <c r="H50" s="19"/>
      <c r="I50" s="19"/>
      <c r="J50" s="19"/>
      <c r="K50" s="19"/>
      <c r="L50" s="19"/>
      <c r="M50" s="19"/>
      <c r="N50" s="133"/>
      <c r="O50" s="19"/>
      <c r="P50" s="19"/>
      <c r="Q50" s="19"/>
      <c r="R50" s="19"/>
      <c r="S50" s="19"/>
      <c r="T50" s="19"/>
      <c r="U50" s="19"/>
      <c r="V50" s="19"/>
      <c r="W50" s="19"/>
      <c r="X50" s="19"/>
      <c r="Y50" s="19"/>
      <c r="Z50" s="19"/>
      <c r="AA50" s="19"/>
      <c r="AB50" s="19"/>
    </row>
    <row r="51" spans="1:28" ht="30" customHeight="1" hidden="1">
      <c r="A51" s="141" t="s">
        <v>19</v>
      </c>
      <c r="B51" s="20"/>
      <c r="C51" s="20"/>
      <c r="D51" s="20"/>
      <c r="E51" s="20"/>
      <c r="F51" s="20"/>
      <c r="G51" s="20"/>
      <c r="H51" s="20"/>
      <c r="I51" s="20"/>
      <c r="J51" s="20"/>
      <c r="K51" s="20"/>
      <c r="L51" s="20"/>
      <c r="M51" s="20"/>
      <c r="N51" s="134"/>
      <c r="O51" s="20"/>
      <c r="P51" s="20"/>
      <c r="Q51" s="20"/>
      <c r="R51" s="20"/>
      <c r="S51" s="20"/>
      <c r="T51" s="20"/>
      <c r="U51" s="20"/>
      <c r="V51" s="20"/>
      <c r="W51" s="20"/>
      <c r="X51" s="20"/>
      <c r="Y51" s="20"/>
      <c r="Z51" s="20"/>
      <c r="AA51" s="20"/>
      <c r="AB51" s="20"/>
    </row>
    <row r="52" spans="1:28" ht="30" customHeight="1" hidden="1">
      <c r="A52" s="143"/>
      <c r="B52" s="4">
        <v>44</v>
      </c>
      <c r="C52" s="4"/>
      <c r="D52" s="4"/>
      <c r="E52" s="4"/>
      <c r="F52" s="4">
        <f>B52-+SUM(C52:E52)</f>
        <v>44</v>
      </c>
      <c r="G52" s="4">
        <v>44</v>
      </c>
      <c r="H52" s="4"/>
      <c r="I52" s="4"/>
      <c r="J52" s="4"/>
      <c r="K52" s="4">
        <f>G52-+SUM(H52:J52)</f>
        <v>44</v>
      </c>
      <c r="L52" s="4">
        <f>G52-B52</f>
        <v>0</v>
      </c>
      <c r="M52" s="4">
        <f>K52-F52</f>
        <v>0</v>
      </c>
      <c r="N52" s="135"/>
      <c r="O52" s="4">
        <v>44</v>
      </c>
      <c r="P52" s="4"/>
      <c r="Q52" s="4"/>
      <c r="R52" s="4"/>
      <c r="S52" s="4">
        <f>O52-+SUM(P52:R52)</f>
        <v>44</v>
      </c>
      <c r="T52" s="4">
        <f>O52-G52</f>
        <v>0</v>
      </c>
      <c r="U52" s="4">
        <f>S52-K52</f>
        <v>0</v>
      </c>
      <c r="V52" s="4">
        <v>44</v>
      </c>
      <c r="W52" s="4"/>
      <c r="X52" s="4"/>
      <c r="Y52" s="4"/>
      <c r="Z52" s="4">
        <f>V52-+SUM(W52:Y52)</f>
        <v>44</v>
      </c>
      <c r="AA52" s="4">
        <f>V52-O52</f>
        <v>0</v>
      </c>
      <c r="AB52" s="4">
        <f>Z52-S52</f>
        <v>0</v>
      </c>
    </row>
    <row r="53" spans="1:28" ht="30" customHeight="1">
      <c r="A53" s="19" t="s">
        <v>554</v>
      </c>
      <c r="B53" s="19"/>
      <c r="C53" s="19"/>
      <c r="D53" s="19"/>
      <c r="E53" s="19"/>
      <c r="F53" s="19"/>
      <c r="G53" s="19"/>
      <c r="H53" s="19"/>
      <c r="I53" s="19"/>
      <c r="J53" s="19"/>
      <c r="K53" s="19"/>
      <c r="L53" s="19"/>
      <c r="M53" s="19"/>
      <c r="N53" s="133"/>
      <c r="O53" s="19"/>
      <c r="P53" s="19"/>
      <c r="Q53" s="19"/>
      <c r="R53" s="19"/>
      <c r="S53" s="19"/>
      <c r="T53" s="19"/>
      <c r="U53" s="19"/>
      <c r="V53" s="19"/>
      <c r="W53" s="19"/>
      <c r="X53" s="19"/>
      <c r="Y53" s="19"/>
      <c r="Z53" s="19"/>
      <c r="AA53" s="19"/>
      <c r="AB53" s="19"/>
    </row>
    <row r="54" spans="1:28" ht="30" customHeight="1">
      <c r="A54" s="141" t="s">
        <v>238</v>
      </c>
      <c r="B54" s="20"/>
      <c r="C54" s="20"/>
      <c r="D54" s="20"/>
      <c r="E54" s="20"/>
      <c r="F54" s="20"/>
      <c r="G54" s="20"/>
      <c r="H54" s="20"/>
      <c r="I54" s="20"/>
      <c r="J54" s="20"/>
      <c r="K54" s="20"/>
      <c r="L54" s="20"/>
      <c r="M54" s="20"/>
      <c r="N54" s="134"/>
      <c r="O54" s="20"/>
      <c r="P54" s="20"/>
      <c r="Q54" s="20"/>
      <c r="R54" s="20"/>
      <c r="S54" s="20"/>
      <c r="T54" s="20"/>
      <c r="U54" s="20"/>
      <c r="V54" s="20"/>
      <c r="W54" s="20"/>
      <c r="X54" s="20"/>
      <c r="Y54" s="20"/>
      <c r="Z54" s="20"/>
      <c r="AA54" s="20"/>
      <c r="AB54" s="20"/>
    </row>
    <row r="55" spans="1:28" ht="30" customHeight="1">
      <c r="A55" s="143"/>
      <c r="B55" s="37">
        <v>652232</v>
      </c>
      <c r="C55" s="4"/>
      <c r="D55" s="4"/>
      <c r="E55" s="4"/>
      <c r="F55" s="4">
        <f>B55-+SUM(C55:E55)</f>
        <v>652232</v>
      </c>
      <c r="G55" s="37">
        <v>652232</v>
      </c>
      <c r="H55" s="4"/>
      <c r="I55" s="4"/>
      <c r="J55" s="4"/>
      <c r="K55" s="4">
        <f>G55-+SUM(H55:J55)</f>
        <v>652232</v>
      </c>
      <c r="L55" s="4">
        <f>G55-B55</f>
        <v>0</v>
      </c>
      <c r="M55" s="4">
        <f>K55-F55</f>
        <v>0</v>
      </c>
      <c r="N55" s="135"/>
      <c r="O55" s="37">
        <v>652232</v>
      </c>
      <c r="P55" s="4"/>
      <c r="Q55" s="4"/>
      <c r="R55" s="4"/>
      <c r="S55" s="4">
        <f>O55-+SUM(P55:R55)</f>
        <v>652232</v>
      </c>
      <c r="T55" s="4">
        <f>O55-G55</f>
        <v>0</v>
      </c>
      <c r="U55" s="4">
        <f>S55-K55</f>
        <v>0</v>
      </c>
      <c r="V55" s="37">
        <v>674315</v>
      </c>
      <c r="W55" s="4"/>
      <c r="X55" s="4"/>
      <c r="Y55" s="4"/>
      <c r="Z55" s="4">
        <f>V55-+SUM(W55:Y55)</f>
        <v>674315</v>
      </c>
      <c r="AA55" s="4">
        <f>V55-O55</f>
        <v>22083</v>
      </c>
      <c r="AB55" s="4">
        <f>Z55-S55</f>
        <v>22083</v>
      </c>
    </row>
    <row r="56" spans="1:28" ht="30" customHeight="1">
      <c r="A56" s="19" t="s">
        <v>554</v>
      </c>
      <c r="B56" s="19"/>
      <c r="C56" s="19"/>
      <c r="D56" s="19"/>
      <c r="E56" s="19"/>
      <c r="F56" s="19"/>
      <c r="G56" s="19"/>
      <c r="H56" s="19"/>
      <c r="I56" s="19"/>
      <c r="J56" s="19"/>
      <c r="K56" s="19"/>
      <c r="L56" s="19"/>
      <c r="M56" s="19"/>
      <c r="N56" s="133"/>
      <c r="O56" s="19"/>
      <c r="P56" s="19"/>
      <c r="Q56" s="19"/>
      <c r="R56" s="19"/>
      <c r="S56" s="19"/>
      <c r="T56" s="19"/>
      <c r="U56" s="19"/>
      <c r="V56" s="19"/>
      <c r="W56" s="19"/>
      <c r="X56" s="19"/>
      <c r="Y56" s="19"/>
      <c r="Z56" s="19"/>
      <c r="AA56" s="19"/>
      <c r="AB56" s="19"/>
    </row>
    <row r="57" spans="1:28" ht="30" customHeight="1">
      <c r="A57" s="141" t="s">
        <v>397</v>
      </c>
      <c r="B57" s="20"/>
      <c r="C57" s="20"/>
      <c r="D57" s="20"/>
      <c r="E57" s="20"/>
      <c r="F57" s="20"/>
      <c r="G57" s="20"/>
      <c r="H57" s="20"/>
      <c r="I57" s="20"/>
      <c r="J57" s="20"/>
      <c r="K57" s="20"/>
      <c r="L57" s="20"/>
      <c r="M57" s="20"/>
      <c r="N57" s="134"/>
      <c r="O57" s="20"/>
      <c r="P57" s="20"/>
      <c r="Q57" s="20"/>
      <c r="R57" s="20"/>
      <c r="S57" s="20"/>
      <c r="T57" s="20"/>
      <c r="U57" s="20"/>
      <c r="V57" s="20"/>
      <c r="W57" s="20"/>
      <c r="X57" s="20"/>
      <c r="Y57" s="20"/>
      <c r="Z57" s="20"/>
      <c r="AA57" s="20"/>
      <c r="AB57" s="20"/>
    </row>
    <row r="58" spans="1:28" ht="30" customHeight="1">
      <c r="A58" s="143"/>
      <c r="B58" s="4">
        <v>53207</v>
      </c>
      <c r="C58" s="4"/>
      <c r="D58" s="4"/>
      <c r="E58" s="4">
        <v>10862</v>
      </c>
      <c r="F58" s="4">
        <f>B58-+SUM(C58:E58)</f>
        <v>42345</v>
      </c>
      <c r="G58" s="4">
        <v>53202</v>
      </c>
      <c r="H58" s="4"/>
      <c r="I58" s="4"/>
      <c r="J58" s="4">
        <v>10862</v>
      </c>
      <c r="K58" s="4">
        <f>G58-+SUM(H58:J58)</f>
        <v>42340</v>
      </c>
      <c r="L58" s="4">
        <f>G58-B58</f>
        <v>-5</v>
      </c>
      <c r="M58" s="4">
        <f>K58-F58</f>
        <v>-5</v>
      </c>
      <c r="N58" s="135"/>
      <c r="O58" s="4">
        <v>53202</v>
      </c>
      <c r="P58" s="4"/>
      <c r="Q58" s="4"/>
      <c r="R58" s="4">
        <v>10862</v>
      </c>
      <c r="S58" s="4">
        <f>O58-+SUM(P58:R58)</f>
        <v>42340</v>
      </c>
      <c r="T58" s="4">
        <f>O58-G58</f>
        <v>0</v>
      </c>
      <c r="U58" s="4">
        <f>S58-K58</f>
        <v>0</v>
      </c>
      <c r="V58" s="4">
        <v>54694</v>
      </c>
      <c r="W58" s="4"/>
      <c r="X58" s="4"/>
      <c r="Y58" s="4">
        <v>10862</v>
      </c>
      <c r="Z58" s="4">
        <f>V58-+SUM(W58:Y58)</f>
        <v>43832</v>
      </c>
      <c r="AA58" s="4">
        <f>V58-O58</f>
        <v>1492</v>
      </c>
      <c r="AB58" s="4">
        <f>Z58-S58</f>
        <v>1492</v>
      </c>
    </row>
    <row r="59" spans="1:28" ht="30" customHeight="1" hidden="1">
      <c r="A59" s="19" t="s">
        <v>554</v>
      </c>
      <c r="B59" s="19"/>
      <c r="C59" s="19"/>
      <c r="D59" s="19"/>
      <c r="E59" s="19"/>
      <c r="F59" s="19"/>
      <c r="G59" s="19"/>
      <c r="H59" s="19"/>
      <c r="I59" s="19"/>
      <c r="J59" s="19"/>
      <c r="K59" s="19"/>
      <c r="L59" s="19"/>
      <c r="M59" s="19"/>
      <c r="N59" s="133" t="s">
        <v>594</v>
      </c>
      <c r="O59" s="19"/>
      <c r="P59" s="19"/>
      <c r="Q59" s="19"/>
      <c r="R59" s="19"/>
      <c r="S59" s="19"/>
      <c r="T59" s="19"/>
      <c r="U59" s="19"/>
      <c r="V59" s="19"/>
      <c r="W59" s="19"/>
      <c r="X59" s="19"/>
      <c r="Y59" s="19"/>
      <c r="Z59" s="19"/>
      <c r="AA59" s="19"/>
      <c r="AB59" s="19"/>
    </row>
    <row r="60" spans="1:28" ht="30" customHeight="1" hidden="1">
      <c r="A60" s="141" t="s">
        <v>185</v>
      </c>
      <c r="B60" s="20"/>
      <c r="C60" s="20"/>
      <c r="D60" s="20"/>
      <c r="E60" s="20"/>
      <c r="F60" s="20"/>
      <c r="G60" s="20"/>
      <c r="H60" s="20"/>
      <c r="I60" s="20"/>
      <c r="J60" s="20"/>
      <c r="K60" s="20"/>
      <c r="L60" s="20"/>
      <c r="M60" s="20"/>
      <c r="N60" s="134"/>
      <c r="O60" s="20"/>
      <c r="P60" s="20"/>
      <c r="Q60" s="20"/>
      <c r="R60" s="20"/>
      <c r="S60" s="20"/>
      <c r="T60" s="20"/>
      <c r="U60" s="20"/>
      <c r="V60" s="20"/>
      <c r="W60" s="20"/>
      <c r="X60" s="20"/>
      <c r="Y60" s="20"/>
      <c r="Z60" s="20"/>
      <c r="AA60" s="20"/>
      <c r="AB60" s="20"/>
    </row>
    <row r="61" spans="1:28" ht="30" customHeight="1" hidden="1">
      <c r="A61" s="143"/>
      <c r="B61" s="4">
        <v>38008</v>
      </c>
      <c r="C61" s="4"/>
      <c r="D61" s="4">
        <v>21000</v>
      </c>
      <c r="E61" s="4">
        <v>800</v>
      </c>
      <c r="F61" s="4">
        <f>B61-+SUM(C61:E61)</f>
        <v>16208</v>
      </c>
      <c r="G61" s="4">
        <v>18508</v>
      </c>
      <c r="H61" s="4"/>
      <c r="I61" s="4">
        <v>6400</v>
      </c>
      <c r="J61" s="4">
        <v>800</v>
      </c>
      <c r="K61" s="4">
        <f>G61-+SUM(H61:J61)</f>
        <v>11308</v>
      </c>
      <c r="L61" s="4">
        <f>G61-B61</f>
        <v>-19500</v>
      </c>
      <c r="M61" s="4">
        <f>K61-F61</f>
        <v>-4900</v>
      </c>
      <c r="N61" s="135"/>
      <c r="O61" s="4">
        <v>18508</v>
      </c>
      <c r="P61" s="4"/>
      <c r="Q61" s="4">
        <v>6400</v>
      </c>
      <c r="R61" s="4">
        <v>800</v>
      </c>
      <c r="S61" s="4">
        <f>O61-+SUM(P61:R61)</f>
        <v>11308</v>
      </c>
      <c r="T61" s="4">
        <f>O61-G61</f>
        <v>0</v>
      </c>
      <c r="U61" s="4">
        <f>S61-K61</f>
        <v>0</v>
      </c>
      <c r="V61" s="4">
        <v>18508</v>
      </c>
      <c r="W61" s="4"/>
      <c r="X61" s="4">
        <v>6400</v>
      </c>
      <c r="Y61" s="4">
        <v>800</v>
      </c>
      <c r="Z61" s="4">
        <f>V61-+SUM(W61:Y61)</f>
        <v>11308</v>
      </c>
      <c r="AA61" s="4">
        <f>V61-O61</f>
        <v>0</v>
      </c>
      <c r="AB61" s="4">
        <f>Z61-S61</f>
        <v>0</v>
      </c>
    </row>
    <row r="62" spans="1:28" ht="30" customHeight="1">
      <c r="A62" s="19" t="s">
        <v>554</v>
      </c>
      <c r="B62" s="19"/>
      <c r="C62" s="19"/>
      <c r="D62" s="19"/>
      <c r="E62" s="19"/>
      <c r="F62" s="19"/>
      <c r="G62" s="19"/>
      <c r="H62" s="19"/>
      <c r="I62" s="19"/>
      <c r="J62" s="19"/>
      <c r="K62" s="19"/>
      <c r="L62" s="19"/>
      <c r="M62" s="19"/>
      <c r="N62" s="133" t="s">
        <v>595</v>
      </c>
      <c r="O62" s="19"/>
      <c r="P62" s="19"/>
      <c r="Q62" s="19"/>
      <c r="R62" s="19"/>
      <c r="S62" s="19"/>
      <c r="T62" s="19"/>
      <c r="U62" s="19"/>
      <c r="V62" s="19"/>
      <c r="W62" s="19"/>
      <c r="X62" s="19"/>
      <c r="Y62" s="19"/>
      <c r="Z62" s="19"/>
      <c r="AA62" s="19"/>
      <c r="AB62" s="19"/>
    </row>
    <row r="63" spans="1:28" ht="30" customHeight="1">
      <c r="A63" s="141" t="s">
        <v>483</v>
      </c>
      <c r="B63" s="20"/>
      <c r="C63" s="20"/>
      <c r="D63" s="20"/>
      <c r="E63" s="20"/>
      <c r="F63" s="20"/>
      <c r="G63" s="20"/>
      <c r="H63" s="20"/>
      <c r="I63" s="20"/>
      <c r="J63" s="20"/>
      <c r="K63" s="20"/>
      <c r="L63" s="20"/>
      <c r="M63" s="20"/>
      <c r="N63" s="134"/>
      <c r="O63" s="20"/>
      <c r="P63" s="20"/>
      <c r="Q63" s="20"/>
      <c r="R63" s="20"/>
      <c r="S63" s="20"/>
      <c r="T63" s="20"/>
      <c r="U63" s="20"/>
      <c r="V63" s="20"/>
      <c r="W63" s="20"/>
      <c r="X63" s="20"/>
      <c r="Y63" s="20"/>
      <c r="Z63" s="20"/>
      <c r="AA63" s="20"/>
      <c r="AB63" s="20"/>
    </row>
    <row r="64" spans="1:28" ht="30" customHeight="1">
      <c r="A64" s="143"/>
      <c r="B64" s="4">
        <v>27280</v>
      </c>
      <c r="C64" s="4"/>
      <c r="D64" s="4"/>
      <c r="E64" s="4">
        <v>4667</v>
      </c>
      <c r="F64" s="4">
        <f>B64-+SUM(C64:E64)</f>
        <v>22613</v>
      </c>
      <c r="G64" s="4">
        <v>78163</v>
      </c>
      <c r="H64" s="4"/>
      <c r="I64" s="4">
        <v>47900</v>
      </c>
      <c r="J64" s="4">
        <v>4667</v>
      </c>
      <c r="K64" s="4">
        <f>G64-+SUM(H64:J64)</f>
        <v>25596</v>
      </c>
      <c r="L64" s="4">
        <f>G64-B64</f>
        <v>50883</v>
      </c>
      <c r="M64" s="4">
        <f>K64-F64</f>
        <v>2983</v>
      </c>
      <c r="N64" s="135"/>
      <c r="O64" s="4">
        <v>78163</v>
      </c>
      <c r="P64" s="4"/>
      <c r="Q64" s="4">
        <v>47900</v>
      </c>
      <c r="R64" s="4">
        <v>4667</v>
      </c>
      <c r="S64" s="4">
        <f>O64-+SUM(P64:R64)</f>
        <v>25596</v>
      </c>
      <c r="T64" s="4">
        <f>O64-G64</f>
        <v>0</v>
      </c>
      <c r="U64" s="4">
        <f>S64-K64</f>
        <v>0</v>
      </c>
      <c r="V64" s="4">
        <v>79507</v>
      </c>
      <c r="W64" s="4"/>
      <c r="X64" s="4">
        <v>47900</v>
      </c>
      <c r="Y64" s="4">
        <v>4667</v>
      </c>
      <c r="Z64" s="4">
        <f>V64-+SUM(W64:Y64)</f>
        <v>26940</v>
      </c>
      <c r="AA64" s="4">
        <f>V64-O64</f>
        <v>1344</v>
      </c>
      <c r="AB64" s="4">
        <f>Z64-S64</f>
        <v>1344</v>
      </c>
    </row>
    <row r="65" spans="1:28" ht="30" customHeight="1">
      <c r="A65" s="19" t="s">
        <v>554</v>
      </c>
      <c r="B65" s="19"/>
      <c r="C65" s="19"/>
      <c r="D65" s="19"/>
      <c r="E65" s="19"/>
      <c r="F65" s="19"/>
      <c r="G65" s="19"/>
      <c r="H65" s="19"/>
      <c r="I65" s="19"/>
      <c r="J65" s="19"/>
      <c r="K65" s="19"/>
      <c r="L65" s="19"/>
      <c r="M65" s="19"/>
      <c r="N65" s="133"/>
      <c r="O65" s="19"/>
      <c r="P65" s="19"/>
      <c r="Q65" s="19"/>
      <c r="R65" s="19"/>
      <c r="S65" s="19"/>
      <c r="T65" s="19"/>
      <c r="U65" s="19"/>
      <c r="V65" s="19"/>
      <c r="W65" s="19"/>
      <c r="X65" s="19"/>
      <c r="Y65" s="19"/>
      <c r="Z65" s="19"/>
      <c r="AA65" s="19"/>
      <c r="AB65" s="19"/>
    </row>
    <row r="66" spans="1:28" ht="30" customHeight="1">
      <c r="A66" s="141" t="s">
        <v>244</v>
      </c>
      <c r="B66" s="20"/>
      <c r="C66" s="20"/>
      <c r="D66" s="20"/>
      <c r="E66" s="20"/>
      <c r="F66" s="20"/>
      <c r="G66" s="20"/>
      <c r="H66" s="20"/>
      <c r="I66" s="20"/>
      <c r="J66" s="20"/>
      <c r="K66" s="20"/>
      <c r="L66" s="20"/>
      <c r="M66" s="20"/>
      <c r="N66" s="134"/>
      <c r="O66" s="20"/>
      <c r="P66" s="20"/>
      <c r="Q66" s="20"/>
      <c r="R66" s="20"/>
      <c r="S66" s="20"/>
      <c r="T66" s="20"/>
      <c r="U66" s="20"/>
      <c r="V66" s="20"/>
      <c r="W66" s="20"/>
      <c r="X66" s="20"/>
      <c r="Y66" s="20"/>
      <c r="Z66" s="20"/>
      <c r="AA66" s="20"/>
      <c r="AB66" s="20"/>
    </row>
    <row r="67" spans="1:28" ht="30" customHeight="1">
      <c r="A67" s="143"/>
      <c r="B67" s="4">
        <v>4240</v>
      </c>
      <c r="C67" s="4">
        <v>300</v>
      </c>
      <c r="D67" s="4"/>
      <c r="E67" s="4">
        <v>3100</v>
      </c>
      <c r="F67" s="4">
        <f>B67-+SUM(C67:E67)</f>
        <v>840</v>
      </c>
      <c r="G67" s="4">
        <v>4240</v>
      </c>
      <c r="H67" s="4">
        <v>300</v>
      </c>
      <c r="I67" s="4"/>
      <c r="J67" s="4">
        <v>3100</v>
      </c>
      <c r="K67" s="4">
        <f>G67-+SUM(H67:J67)</f>
        <v>840</v>
      </c>
      <c r="L67" s="4">
        <f>G67-B67</f>
        <v>0</v>
      </c>
      <c r="M67" s="4">
        <f>K67-F67</f>
        <v>0</v>
      </c>
      <c r="N67" s="135"/>
      <c r="O67" s="4">
        <v>4240</v>
      </c>
      <c r="P67" s="4">
        <v>300</v>
      </c>
      <c r="Q67" s="4"/>
      <c r="R67" s="4">
        <v>3100</v>
      </c>
      <c r="S67" s="4">
        <f>O67-+SUM(P67:R67)</f>
        <v>840</v>
      </c>
      <c r="T67" s="4">
        <f>O67-G67</f>
        <v>0</v>
      </c>
      <c r="U67" s="4">
        <f>S67-K67</f>
        <v>0</v>
      </c>
      <c r="V67" s="4">
        <v>2740</v>
      </c>
      <c r="W67" s="4">
        <v>0</v>
      </c>
      <c r="X67" s="4"/>
      <c r="Y67" s="4">
        <v>1600</v>
      </c>
      <c r="Z67" s="4">
        <f>V67-+SUM(W67:Y67)</f>
        <v>1140</v>
      </c>
      <c r="AA67" s="4">
        <f>V67-O67</f>
        <v>-1500</v>
      </c>
      <c r="AB67" s="4">
        <f>Z67-S67</f>
        <v>300</v>
      </c>
    </row>
    <row r="68" spans="1:28" ht="30" customHeight="1">
      <c r="A68" s="19" t="s">
        <v>554</v>
      </c>
      <c r="B68" s="19"/>
      <c r="C68" s="19"/>
      <c r="D68" s="19"/>
      <c r="E68" s="19"/>
      <c r="F68" s="19"/>
      <c r="G68" s="19"/>
      <c r="H68" s="19"/>
      <c r="I68" s="19"/>
      <c r="J68" s="19"/>
      <c r="K68" s="19"/>
      <c r="L68" s="19"/>
      <c r="M68" s="19"/>
      <c r="N68" s="133" t="s">
        <v>323</v>
      </c>
      <c r="O68" s="19"/>
      <c r="P68" s="19"/>
      <c r="Q68" s="19"/>
      <c r="R68" s="19"/>
      <c r="S68" s="19"/>
      <c r="T68" s="19"/>
      <c r="U68" s="19"/>
      <c r="V68" s="19"/>
      <c r="W68" s="19"/>
      <c r="X68" s="19"/>
      <c r="Y68" s="19"/>
      <c r="Z68" s="19"/>
      <c r="AA68" s="19"/>
      <c r="AB68" s="19"/>
    </row>
    <row r="69" spans="1:28" ht="30" customHeight="1">
      <c r="A69" s="141" t="s">
        <v>484</v>
      </c>
      <c r="B69" s="20"/>
      <c r="C69" s="20"/>
      <c r="D69" s="20"/>
      <c r="E69" s="20"/>
      <c r="F69" s="20"/>
      <c r="G69" s="20"/>
      <c r="H69" s="20"/>
      <c r="I69" s="20"/>
      <c r="J69" s="20"/>
      <c r="K69" s="20"/>
      <c r="L69" s="20"/>
      <c r="M69" s="20"/>
      <c r="N69" s="134"/>
      <c r="O69" s="20"/>
      <c r="P69" s="20"/>
      <c r="Q69" s="20"/>
      <c r="R69" s="20"/>
      <c r="S69" s="20"/>
      <c r="T69" s="20"/>
      <c r="U69" s="20"/>
      <c r="V69" s="20"/>
      <c r="W69" s="20"/>
      <c r="X69" s="20"/>
      <c r="Y69" s="20"/>
      <c r="Z69" s="20"/>
      <c r="AA69" s="20"/>
      <c r="AB69" s="20"/>
    </row>
    <row r="70" spans="1:28" ht="30" customHeight="1">
      <c r="A70" s="143"/>
      <c r="B70" s="4">
        <v>200</v>
      </c>
      <c r="C70" s="4"/>
      <c r="D70" s="4"/>
      <c r="E70" s="4"/>
      <c r="F70" s="4">
        <f>B70-+SUM(C70:E70)</f>
        <v>200</v>
      </c>
      <c r="G70" s="4">
        <v>0</v>
      </c>
      <c r="H70" s="4"/>
      <c r="I70" s="4"/>
      <c r="J70" s="4"/>
      <c r="K70" s="4">
        <f>G70-+SUM(H70:J70)</f>
        <v>0</v>
      </c>
      <c r="L70" s="4">
        <f>G70-B70</f>
        <v>-200</v>
      </c>
      <c r="M70" s="4">
        <f>K70-F70</f>
        <v>-200</v>
      </c>
      <c r="N70" s="135"/>
      <c r="O70" s="4">
        <v>0</v>
      </c>
      <c r="P70" s="4"/>
      <c r="Q70" s="4"/>
      <c r="R70" s="4"/>
      <c r="S70" s="4">
        <f>O70-+SUM(P70:R70)</f>
        <v>0</v>
      </c>
      <c r="T70" s="4">
        <f>O70-G70</f>
        <v>0</v>
      </c>
      <c r="U70" s="4">
        <f>S70-K70</f>
        <v>0</v>
      </c>
      <c r="V70" s="4">
        <v>100</v>
      </c>
      <c r="W70" s="4"/>
      <c r="X70" s="4"/>
      <c r="Y70" s="4"/>
      <c r="Z70" s="4">
        <f>V70-+SUM(W70:Y70)</f>
        <v>100</v>
      </c>
      <c r="AA70" s="4">
        <f>V70-O70</f>
        <v>100</v>
      </c>
      <c r="AB70" s="4">
        <f>Z70-S70</f>
        <v>100</v>
      </c>
    </row>
    <row r="71" spans="1:28" ht="30" customHeight="1" hidden="1">
      <c r="A71" s="19" t="s">
        <v>554</v>
      </c>
      <c r="B71" s="19"/>
      <c r="C71" s="19"/>
      <c r="D71" s="19"/>
      <c r="E71" s="19"/>
      <c r="F71" s="19"/>
      <c r="G71" s="19"/>
      <c r="H71" s="19"/>
      <c r="I71" s="19"/>
      <c r="J71" s="19"/>
      <c r="K71" s="19"/>
      <c r="L71" s="19"/>
      <c r="M71" s="19"/>
      <c r="N71" s="133"/>
      <c r="O71" s="19"/>
      <c r="P71" s="19"/>
      <c r="Q71" s="19"/>
      <c r="R71" s="19"/>
      <c r="S71" s="19"/>
      <c r="T71" s="19"/>
      <c r="U71" s="19"/>
      <c r="V71" s="19"/>
      <c r="W71" s="19"/>
      <c r="X71" s="19"/>
      <c r="Y71" s="19"/>
      <c r="Z71" s="19"/>
      <c r="AA71" s="19"/>
      <c r="AB71" s="19"/>
    </row>
    <row r="72" spans="1:28" ht="30" customHeight="1" hidden="1">
      <c r="A72" s="141" t="s">
        <v>705</v>
      </c>
      <c r="B72" s="20"/>
      <c r="C72" s="20"/>
      <c r="D72" s="20"/>
      <c r="E72" s="20"/>
      <c r="F72" s="20"/>
      <c r="G72" s="20"/>
      <c r="H72" s="20"/>
      <c r="I72" s="20"/>
      <c r="J72" s="20"/>
      <c r="K72" s="20"/>
      <c r="L72" s="20"/>
      <c r="M72" s="20"/>
      <c r="N72" s="134"/>
      <c r="O72" s="20"/>
      <c r="P72" s="20"/>
      <c r="Q72" s="20"/>
      <c r="R72" s="20"/>
      <c r="S72" s="20"/>
      <c r="T72" s="20"/>
      <c r="U72" s="20"/>
      <c r="V72" s="20"/>
      <c r="W72" s="20"/>
      <c r="X72" s="20"/>
      <c r="Y72" s="20"/>
      <c r="Z72" s="20"/>
      <c r="AA72" s="20"/>
      <c r="AB72" s="20"/>
    </row>
    <row r="73" spans="1:28" ht="30" customHeight="1" hidden="1">
      <c r="A73" s="143"/>
      <c r="B73" s="4">
        <f>SUBTOTAL(9,B8:B70)</f>
        <v>950292</v>
      </c>
      <c r="C73" s="4">
        <f aca="true" t="shared" si="0" ref="C73:K73">SUBTOTAL(9,C8:C70)</f>
        <v>40294</v>
      </c>
      <c r="D73" s="4">
        <f t="shared" si="0"/>
        <v>21000</v>
      </c>
      <c r="E73" s="4">
        <f t="shared" si="0"/>
        <v>41418</v>
      </c>
      <c r="F73" s="4">
        <f t="shared" si="0"/>
        <v>847580</v>
      </c>
      <c r="G73" s="4">
        <f t="shared" si="0"/>
        <v>980884</v>
      </c>
      <c r="H73" s="4">
        <f t="shared" si="0"/>
        <v>40294</v>
      </c>
      <c r="I73" s="4">
        <f t="shared" si="0"/>
        <v>54300</v>
      </c>
      <c r="J73" s="4">
        <f t="shared" si="0"/>
        <v>41418</v>
      </c>
      <c r="K73" s="4">
        <f t="shared" si="0"/>
        <v>844872</v>
      </c>
      <c r="L73" s="4">
        <f>G73-B73</f>
        <v>30592</v>
      </c>
      <c r="M73" s="4">
        <f>K73-F73</f>
        <v>-2708</v>
      </c>
      <c r="N73" s="135"/>
      <c r="O73" s="4">
        <f>SUBTOTAL(9,O8:O70)</f>
        <v>980295</v>
      </c>
      <c r="P73" s="4">
        <f>SUBTOTAL(9,P8:P70)</f>
        <v>40294</v>
      </c>
      <c r="Q73" s="4">
        <f>SUBTOTAL(9,Q8:Q70)</f>
        <v>54300</v>
      </c>
      <c r="R73" s="4">
        <f>SUBTOTAL(9,R8:R70)</f>
        <v>41418</v>
      </c>
      <c r="S73" s="4">
        <f>SUBTOTAL(9,S8:S70)</f>
        <v>844283</v>
      </c>
      <c r="T73" s="4">
        <f>O73-G73</f>
        <v>-589</v>
      </c>
      <c r="U73" s="4">
        <f>S73-K73</f>
        <v>-589</v>
      </c>
      <c r="V73" s="4">
        <f>SUBTOTAL(9,V8:V70)</f>
        <v>1014928</v>
      </c>
      <c r="W73" s="4">
        <f>SUBTOTAL(9,W8:W70)</f>
        <v>39994</v>
      </c>
      <c r="X73" s="4">
        <f>SUBTOTAL(9,X8:X70)</f>
        <v>54300</v>
      </c>
      <c r="Y73" s="4">
        <f>SUBTOTAL(9,Y8:Y70)</f>
        <v>44018</v>
      </c>
      <c r="Z73" s="4">
        <f>SUBTOTAL(9,Z8:Z70)</f>
        <v>876616</v>
      </c>
      <c r="AA73" s="4">
        <f>V73-O73</f>
        <v>34633</v>
      </c>
      <c r="AB73" s="4">
        <f>Z73-S73</f>
        <v>32333</v>
      </c>
    </row>
    <row r="74" spans="1:28" ht="30" customHeight="1" hidden="1">
      <c r="A74" s="19" t="s">
        <v>555</v>
      </c>
      <c r="B74" s="19"/>
      <c r="C74" s="19"/>
      <c r="D74" s="19"/>
      <c r="E74" s="19"/>
      <c r="F74" s="19"/>
      <c r="G74" s="19"/>
      <c r="H74" s="19"/>
      <c r="I74" s="19"/>
      <c r="J74" s="19"/>
      <c r="K74" s="19"/>
      <c r="L74" s="19"/>
      <c r="M74" s="19"/>
      <c r="N74" s="133"/>
      <c r="O74" s="19"/>
      <c r="P74" s="19"/>
      <c r="Q74" s="19"/>
      <c r="R74" s="19"/>
      <c r="S74" s="19"/>
      <c r="T74" s="19"/>
      <c r="U74" s="19"/>
      <c r="V74" s="19"/>
      <c r="W74" s="19"/>
      <c r="X74" s="19"/>
      <c r="Y74" s="19"/>
      <c r="Z74" s="19"/>
      <c r="AA74" s="19"/>
      <c r="AB74" s="19"/>
    </row>
    <row r="75" spans="1:28" ht="30" customHeight="1" hidden="1">
      <c r="A75" s="141" t="s">
        <v>113</v>
      </c>
      <c r="B75" s="20"/>
      <c r="C75" s="20"/>
      <c r="D75" s="20"/>
      <c r="E75" s="20"/>
      <c r="F75" s="20"/>
      <c r="G75" s="20"/>
      <c r="H75" s="20"/>
      <c r="I75" s="20"/>
      <c r="J75" s="20"/>
      <c r="K75" s="20"/>
      <c r="L75" s="20"/>
      <c r="M75" s="20"/>
      <c r="N75" s="134"/>
      <c r="O75" s="20"/>
      <c r="P75" s="20"/>
      <c r="Q75" s="20"/>
      <c r="R75" s="20"/>
      <c r="S75" s="20"/>
      <c r="T75" s="20"/>
      <c r="U75" s="20"/>
      <c r="V75" s="20"/>
      <c r="W75" s="20"/>
      <c r="X75" s="20"/>
      <c r="Y75" s="20"/>
      <c r="Z75" s="20"/>
      <c r="AA75" s="20"/>
      <c r="AB75" s="20"/>
    </row>
    <row r="76" spans="1:28" ht="30" customHeight="1" hidden="1">
      <c r="A76" s="143"/>
      <c r="B76" s="4">
        <v>19956</v>
      </c>
      <c r="C76" s="4"/>
      <c r="D76" s="4"/>
      <c r="E76" s="4">
        <v>8728</v>
      </c>
      <c r="F76" s="4">
        <f>B76-+SUM(C76:E76)</f>
        <v>11228</v>
      </c>
      <c r="G76" s="4">
        <v>14257</v>
      </c>
      <c r="H76" s="4"/>
      <c r="I76" s="4"/>
      <c r="J76" s="4">
        <v>8728</v>
      </c>
      <c r="K76" s="4">
        <f>G76-+SUM(H76:J76)</f>
        <v>5529</v>
      </c>
      <c r="L76" s="4">
        <f>G76-B76</f>
        <v>-5699</v>
      </c>
      <c r="M76" s="4">
        <f>K76-F76</f>
        <v>-5699</v>
      </c>
      <c r="N76" s="135"/>
      <c r="O76" s="4">
        <v>14257</v>
      </c>
      <c r="P76" s="4"/>
      <c r="Q76" s="4"/>
      <c r="R76" s="4">
        <v>8728</v>
      </c>
      <c r="S76" s="4">
        <f>O76-+SUM(P76:R76)</f>
        <v>5529</v>
      </c>
      <c r="T76" s="4">
        <f>O76-G76</f>
        <v>0</v>
      </c>
      <c r="U76" s="4">
        <f>S76-K76</f>
        <v>0</v>
      </c>
      <c r="V76" s="4">
        <v>14257</v>
      </c>
      <c r="W76" s="4"/>
      <c r="X76" s="4"/>
      <c r="Y76" s="4">
        <v>8728</v>
      </c>
      <c r="Z76" s="4">
        <f>V76-+SUM(W76:Y76)</f>
        <v>5529</v>
      </c>
      <c r="AA76" s="4">
        <f>V76-O76</f>
        <v>0</v>
      </c>
      <c r="AB76" s="4">
        <f>Z76-S76</f>
        <v>0</v>
      </c>
    </row>
    <row r="77" spans="1:28" ht="30" customHeight="1" hidden="1">
      <c r="A77" s="19" t="s">
        <v>555</v>
      </c>
      <c r="B77" s="19"/>
      <c r="C77" s="19"/>
      <c r="D77" s="19"/>
      <c r="E77" s="19"/>
      <c r="F77" s="19"/>
      <c r="G77" s="19"/>
      <c r="H77" s="19"/>
      <c r="I77" s="19"/>
      <c r="J77" s="19"/>
      <c r="K77" s="19"/>
      <c r="L77" s="19"/>
      <c r="M77" s="19"/>
      <c r="N77" s="133"/>
      <c r="O77" s="19"/>
      <c r="P77" s="19"/>
      <c r="Q77" s="19"/>
      <c r="R77" s="19"/>
      <c r="S77" s="19"/>
      <c r="T77" s="19"/>
      <c r="U77" s="19"/>
      <c r="V77" s="19"/>
      <c r="W77" s="19"/>
      <c r="X77" s="19"/>
      <c r="Y77" s="19"/>
      <c r="Z77" s="19"/>
      <c r="AA77" s="19"/>
      <c r="AB77" s="19"/>
    </row>
    <row r="78" spans="1:28" ht="30" customHeight="1" hidden="1">
      <c r="A78" s="141" t="s">
        <v>66</v>
      </c>
      <c r="B78" s="20"/>
      <c r="C78" s="20"/>
      <c r="D78" s="20"/>
      <c r="E78" s="20"/>
      <c r="F78" s="20"/>
      <c r="G78" s="20"/>
      <c r="H78" s="20"/>
      <c r="I78" s="20"/>
      <c r="J78" s="20"/>
      <c r="K78" s="20"/>
      <c r="L78" s="20"/>
      <c r="M78" s="20"/>
      <c r="N78" s="134"/>
      <c r="O78" s="20"/>
      <c r="P78" s="20"/>
      <c r="Q78" s="20"/>
      <c r="R78" s="20"/>
      <c r="S78" s="20"/>
      <c r="T78" s="20"/>
      <c r="U78" s="20"/>
      <c r="V78" s="20"/>
      <c r="W78" s="20"/>
      <c r="X78" s="20"/>
      <c r="Y78" s="20"/>
      <c r="Z78" s="20"/>
      <c r="AA78" s="20"/>
      <c r="AB78" s="20"/>
    </row>
    <row r="79" spans="1:28" ht="30" customHeight="1" hidden="1">
      <c r="A79" s="143"/>
      <c r="B79" s="4">
        <v>10479</v>
      </c>
      <c r="C79" s="4"/>
      <c r="D79" s="4"/>
      <c r="E79" s="4">
        <v>1000</v>
      </c>
      <c r="F79" s="4">
        <f>B79-+SUM(C79:E79)</f>
        <v>9479</v>
      </c>
      <c r="G79" s="4">
        <v>10300</v>
      </c>
      <c r="H79" s="4"/>
      <c r="I79" s="4"/>
      <c r="J79" s="4">
        <v>1000</v>
      </c>
      <c r="K79" s="4">
        <f>G79-+SUM(H79:J79)</f>
        <v>9300</v>
      </c>
      <c r="L79" s="4">
        <f>G79-B79</f>
        <v>-179</v>
      </c>
      <c r="M79" s="4">
        <f>K79-F79</f>
        <v>-179</v>
      </c>
      <c r="N79" s="135"/>
      <c r="O79" s="4">
        <v>10300</v>
      </c>
      <c r="P79" s="4"/>
      <c r="Q79" s="4"/>
      <c r="R79" s="4">
        <v>1000</v>
      </c>
      <c r="S79" s="4">
        <f>O79-+SUM(P79:R79)</f>
        <v>9300</v>
      </c>
      <c r="T79" s="4">
        <f>O79-G79</f>
        <v>0</v>
      </c>
      <c r="U79" s="4">
        <f>S79-K79</f>
        <v>0</v>
      </c>
      <c r="V79" s="4">
        <v>10300</v>
      </c>
      <c r="W79" s="4"/>
      <c r="X79" s="4"/>
      <c r="Y79" s="4">
        <v>1000</v>
      </c>
      <c r="Z79" s="4">
        <f>V79-+SUM(W79:Y79)</f>
        <v>9300</v>
      </c>
      <c r="AA79" s="4">
        <f>V79-O79</f>
        <v>0</v>
      </c>
      <c r="AB79" s="4">
        <f>Z79-S79</f>
        <v>0</v>
      </c>
    </row>
    <row r="80" spans="1:28" ht="30" customHeight="1" hidden="1">
      <c r="A80" s="19" t="s">
        <v>555</v>
      </c>
      <c r="B80" s="19"/>
      <c r="C80" s="19"/>
      <c r="D80" s="19"/>
      <c r="E80" s="19"/>
      <c r="F80" s="19"/>
      <c r="G80" s="19"/>
      <c r="H80" s="19"/>
      <c r="I80" s="19"/>
      <c r="J80" s="19"/>
      <c r="K80" s="19"/>
      <c r="L80" s="19"/>
      <c r="M80" s="19"/>
      <c r="N80" s="133" t="s">
        <v>148</v>
      </c>
      <c r="O80" s="19"/>
      <c r="P80" s="19"/>
      <c r="Q80" s="19"/>
      <c r="R80" s="19"/>
      <c r="S80" s="19"/>
      <c r="T80" s="19"/>
      <c r="U80" s="19"/>
      <c r="V80" s="19"/>
      <c r="W80" s="19"/>
      <c r="X80" s="19"/>
      <c r="Y80" s="19"/>
      <c r="Z80" s="19"/>
      <c r="AA80" s="19"/>
      <c r="AB80" s="19"/>
    </row>
    <row r="81" spans="1:28" ht="30" customHeight="1" hidden="1">
      <c r="A81" s="141" t="s">
        <v>706</v>
      </c>
      <c r="B81" s="20"/>
      <c r="C81" s="20"/>
      <c r="D81" s="20"/>
      <c r="E81" s="20"/>
      <c r="F81" s="20"/>
      <c r="G81" s="20"/>
      <c r="H81" s="20"/>
      <c r="I81" s="20"/>
      <c r="J81" s="20"/>
      <c r="K81" s="20"/>
      <c r="L81" s="20"/>
      <c r="M81" s="20"/>
      <c r="N81" s="134"/>
      <c r="O81" s="20"/>
      <c r="P81" s="20"/>
      <c r="Q81" s="20"/>
      <c r="R81" s="20"/>
      <c r="S81" s="20"/>
      <c r="T81" s="20"/>
      <c r="U81" s="20"/>
      <c r="V81" s="20"/>
      <c r="W81" s="20"/>
      <c r="X81" s="20"/>
      <c r="Y81" s="20"/>
      <c r="Z81" s="20"/>
      <c r="AA81" s="20"/>
      <c r="AB81" s="20"/>
    </row>
    <row r="82" spans="1:28" ht="30" customHeight="1" hidden="1">
      <c r="A82" s="143"/>
      <c r="B82" s="4">
        <v>301256</v>
      </c>
      <c r="C82" s="4"/>
      <c r="D82" s="4"/>
      <c r="E82" s="4">
        <v>1256</v>
      </c>
      <c r="F82" s="4">
        <f>B82-+SUM(C82:E82)</f>
        <v>300000</v>
      </c>
      <c r="G82" s="4">
        <v>1256</v>
      </c>
      <c r="H82" s="4"/>
      <c r="I82" s="4"/>
      <c r="J82" s="4">
        <v>1256</v>
      </c>
      <c r="K82" s="4">
        <f>G82-+SUM(H82:J82)</f>
        <v>0</v>
      </c>
      <c r="L82" s="4">
        <f>G82-B82</f>
        <v>-300000</v>
      </c>
      <c r="M82" s="4">
        <f>K82-F82</f>
        <v>-300000</v>
      </c>
      <c r="N82" s="135"/>
      <c r="O82" s="4">
        <v>1256</v>
      </c>
      <c r="P82" s="4"/>
      <c r="Q82" s="4"/>
      <c r="R82" s="4">
        <v>1256</v>
      </c>
      <c r="S82" s="4">
        <f>O82-+SUM(P82:R82)</f>
        <v>0</v>
      </c>
      <c r="T82" s="4">
        <f>O82-G82</f>
        <v>0</v>
      </c>
      <c r="U82" s="4">
        <f>S82-K82</f>
        <v>0</v>
      </c>
      <c r="V82" s="4">
        <v>1256</v>
      </c>
      <c r="W82" s="4"/>
      <c r="X82" s="4"/>
      <c r="Y82" s="4">
        <v>1256</v>
      </c>
      <c r="Z82" s="4">
        <f>V82-+SUM(W82:Y82)</f>
        <v>0</v>
      </c>
      <c r="AA82" s="4">
        <f>V82-O82</f>
        <v>0</v>
      </c>
      <c r="AB82" s="4">
        <f>Z82-S82</f>
        <v>0</v>
      </c>
    </row>
    <row r="83" spans="1:28" ht="30" customHeight="1" hidden="1">
      <c r="A83" s="19" t="s">
        <v>555</v>
      </c>
      <c r="B83" s="19"/>
      <c r="C83" s="19"/>
      <c r="D83" s="19"/>
      <c r="E83" s="19"/>
      <c r="F83" s="19"/>
      <c r="G83" s="19"/>
      <c r="H83" s="19"/>
      <c r="I83" s="19"/>
      <c r="J83" s="19"/>
      <c r="K83" s="19"/>
      <c r="L83" s="19"/>
      <c r="M83" s="19"/>
      <c r="N83" s="133"/>
      <c r="O83" s="19"/>
      <c r="P83" s="19"/>
      <c r="Q83" s="19"/>
      <c r="R83" s="19"/>
      <c r="S83" s="19"/>
      <c r="T83" s="19"/>
      <c r="U83" s="19"/>
      <c r="V83" s="19"/>
      <c r="W83" s="19"/>
      <c r="X83" s="19"/>
      <c r="Y83" s="19"/>
      <c r="Z83" s="19"/>
      <c r="AA83" s="19"/>
      <c r="AB83" s="19"/>
    </row>
    <row r="84" spans="1:28" ht="30" customHeight="1" hidden="1">
      <c r="A84" s="141" t="s">
        <v>707</v>
      </c>
      <c r="B84" s="20"/>
      <c r="C84" s="20"/>
      <c r="D84" s="20"/>
      <c r="E84" s="20"/>
      <c r="F84" s="20"/>
      <c r="G84" s="20"/>
      <c r="H84" s="20"/>
      <c r="I84" s="20"/>
      <c r="J84" s="20"/>
      <c r="K84" s="20"/>
      <c r="L84" s="20"/>
      <c r="M84" s="20"/>
      <c r="N84" s="134"/>
      <c r="O84" s="20"/>
      <c r="P84" s="20"/>
      <c r="Q84" s="20"/>
      <c r="R84" s="20"/>
      <c r="S84" s="20"/>
      <c r="T84" s="20"/>
      <c r="U84" s="20"/>
      <c r="V84" s="20"/>
      <c r="W84" s="20"/>
      <c r="X84" s="20"/>
      <c r="Y84" s="20"/>
      <c r="Z84" s="20"/>
      <c r="AA84" s="20"/>
      <c r="AB84" s="20"/>
    </row>
    <row r="85" spans="1:28" ht="30" customHeight="1" hidden="1">
      <c r="A85" s="143"/>
      <c r="B85" s="4">
        <v>2376</v>
      </c>
      <c r="C85" s="4"/>
      <c r="D85" s="4"/>
      <c r="E85" s="4"/>
      <c r="F85" s="4">
        <f>B85-+SUM(C85:E85)</f>
        <v>2376</v>
      </c>
      <c r="G85" s="4">
        <v>2376</v>
      </c>
      <c r="H85" s="4"/>
      <c r="I85" s="4"/>
      <c r="J85" s="4"/>
      <c r="K85" s="4">
        <f>G85-+SUM(H85:J85)</f>
        <v>2376</v>
      </c>
      <c r="L85" s="4">
        <f>G85-B85</f>
        <v>0</v>
      </c>
      <c r="M85" s="4">
        <f>K85-F85</f>
        <v>0</v>
      </c>
      <c r="N85" s="135"/>
      <c r="O85" s="4">
        <v>2376</v>
      </c>
      <c r="P85" s="4"/>
      <c r="Q85" s="4"/>
      <c r="R85" s="4"/>
      <c r="S85" s="4">
        <f>O85-+SUM(P85:R85)</f>
        <v>2376</v>
      </c>
      <c r="T85" s="4">
        <f>O85-G85</f>
        <v>0</v>
      </c>
      <c r="U85" s="4">
        <f>S85-K85</f>
        <v>0</v>
      </c>
      <c r="V85" s="4">
        <v>2376</v>
      </c>
      <c r="W85" s="4"/>
      <c r="X85" s="4"/>
      <c r="Y85" s="4"/>
      <c r="Z85" s="4">
        <f>V85-+SUM(W85:Y85)</f>
        <v>2376</v>
      </c>
      <c r="AA85" s="4">
        <f>V85-O85</f>
        <v>0</v>
      </c>
      <c r="AB85" s="4">
        <f>Z85-S85</f>
        <v>0</v>
      </c>
    </row>
    <row r="86" spans="1:28" ht="30" customHeight="1" hidden="1">
      <c r="A86" s="19" t="s">
        <v>555</v>
      </c>
      <c r="B86" s="19"/>
      <c r="C86" s="19"/>
      <c r="D86" s="19"/>
      <c r="E86" s="19"/>
      <c r="F86" s="19"/>
      <c r="G86" s="19"/>
      <c r="H86" s="19"/>
      <c r="I86" s="19"/>
      <c r="J86" s="19"/>
      <c r="K86" s="19"/>
      <c r="L86" s="19"/>
      <c r="M86" s="19"/>
      <c r="N86" s="133"/>
      <c r="O86" s="19"/>
      <c r="P86" s="19"/>
      <c r="Q86" s="19"/>
      <c r="R86" s="19"/>
      <c r="S86" s="19"/>
      <c r="T86" s="19"/>
      <c r="U86" s="19"/>
      <c r="V86" s="19"/>
      <c r="W86" s="19"/>
      <c r="X86" s="19"/>
      <c r="Y86" s="19"/>
      <c r="Z86" s="19"/>
      <c r="AA86" s="19"/>
      <c r="AB86" s="19"/>
    </row>
    <row r="87" spans="1:28" ht="30" customHeight="1" hidden="1">
      <c r="A87" s="141" t="s">
        <v>705</v>
      </c>
      <c r="B87" s="20"/>
      <c r="C87" s="20"/>
      <c r="D87" s="20"/>
      <c r="E87" s="20"/>
      <c r="F87" s="20"/>
      <c r="G87" s="20"/>
      <c r="H87" s="20"/>
      <c r="I87" s="20"/>
      <c r="J87" s="20"/>
      <c r="K87" s="20"/>
      <c r="L87" s="20"/>
      <c r="M87" s="20"/>
      <c r="N87" s="134"/>
      <c r="O87" s="20"/>
      <c r="P87" s="20"/>
      <c r="Q87" s="20"/>
      <c r="R87" s="20"/>
      <c r="S87" s="20"/>
      <c r="T87" s="20"/>
      <c r="U87" s="20"/>
      <c r="V87" s="20"/>
      <c r="W87" s="20"/>
      <c r="X87" s="20"/>
      <c r="Y87" s="20"/>
      <c r="Z87" s="20"/>
      <c r="AA87" s="20"/>
      <c r="AB87" s="20"/>
    </row>
    <row r="88" spans="1:28" ht="30" customHeight="1" hidden="1">
      <c r="A88" s="143"/>
      <c r="B88" s="4">
        <f aca="true" t="shared" si="1" ref="B88:K88">SUBTOTAL(9,B76:B85)</f>
        <v>334067</v>
      </c>
      <c r="C88" s="4">
        <f t="shared" si="1"/>
        <v>0</v>
      </c>
      <c r="D88" s="4">
        <f t="shared" si="1"/>
        <v>0</v>
      </c>
      <c r="E88" s="4">
        <f t="shared" si="1"/>
        <v>10984</v>
      </c>
      <c r="F88" s="4">
        <f t="shared" si="1"/>
        <v>323083</v>
      </c>
      <c r="G88" s="4">
        <f t="shared" si="1"/>
        <v>28189</v>
      </c>
      <c r="H88" s="4">
        <f t="shared" si="1"/>
        <v>0</v>
      </c>
      <c r="I88" s="4">
        <f t="shared" si="1"/>
        <v>0</v>
      </c>
      <c r="J88" s="4">
        <f t="shared" si="1"/>
        <v>10984</v>
      </c>
      <c r="K88" s="4">
        <f t="shared" si="1"/>
        <v>17205</v>
      </c>
      <c r="L88" s="4">
        <f>G88-B88</f>
        <v>-305878</v>
      </c>
      <c r="M88" s="4">
        <f>K88-F88</f>
        <v>-305878</v>
      </c>
      <c r="N88" s="135"/>
      <c r="O88" s="4">
        <f>SUBTOTAL(9,O76:O85)</f>
        <v>28189</v>
      </c>
      <c r="P88" s="4">
        <f>SUBTOTAL(9,P76:P85)</f>
        <v>0</v>
      </c>
      <c r="Q88" s="4">
        <f>SUBTOTAL(9,Q76:Q85)</f>
        <v>0</v>
      </c>
      <c r="R88" s="4">
        <f>SUBTOTAL(9,R76:R85)</f>
        <v>10984</v>
      </c>
      <c r="S88" s="4">
        <f>SUBTOTAL(9,S76:S85)</f>
        <v>17205</v>
      </c>
      <c r="T88" s="4">
        <f>O88-G88</f>
        <v>0</v>
      </c>
      <c r="U88" s="4">
        <f>S88-K88</f>
        <v>0</v>
      </c>
      <c r="V88" s="4">
        <f>SUBTOTAL(9,V76:V85)</f>
        <v>28189</v>
      </c>
      <c r="W88" s="4">
        <f>SUBTOTAL(9,W76:W85)</f>
        <v>0</v>
      </c>
      <c r="X88" s="4">
        <f>SUBTOTAL(9,X76:X85)</f>
        <v>0</v>
      </c>
      <c r="Y88" s="4">
        <f>SUBTOTAL(9,Y76:Y85)</f>
        <v>10984</v>
      </c>
      <c r="Z88" s="4">
        <f>SUBTOTAL(9,Z76:Z85)</f>
        <v>17205</v>
      </c>
      <c r="AA88" s="4">
        <f>V88-O88</f>
        <v>0</v>
      </c>
      <c r="AB88" s="4">
        <f>Z88-S88</f>
        <v>0</v>
      </c>
    </row>
    <row r="89" spans="1:28" ht="30" customHeight="1" hidden="1">
      <c r="A89" s="19" t="s">
        <v>556</v>
      </c>
      <c r="B89" s="19"/>
      <c r="C89" s="19"/>
      <c r="D89" s="19"/>
      <c r="E89" s="19"/>
      <c r="F89" s="19"/>
      <c r="G89" s="19"/>
      <c r="H89" s="19"/>
      <c r="I89" s="19"/>
      <c r="J89" s="19"/>
      <c r="K89" s="19"/>
      <c r="L89" s="19"/>
      <c r="M89" s="19"/>
      <c r="N89" s="133"/>
      <c r="O89" s="19"/>
      <c r="P89" s="19"/>
      <c r="Q89" s="19"/>
      <c r="R89" s="19"/>
      <c r="S89" s="19"/>
      <c r="T89" s="19"/>
      <c r="U89" s="19"/>
      <c r="V89" s="19"/>
      <c r="W89" s="19"/>
      <c r="X89" s="19"/>
      <c r="Y89" s="19"/>
      <c r="Z89" s="19"/>
      <c r="AA89" s="19"/>
      <c r="AB89" s="19"/>
    </row>
    <row r="90" spans="1:28" ht="30" customHeight="1" hidden="1">
      <c r="A90" s="141" t="s">
        <v>708</v>
      </c>
      <c r="B90" s="20"/>
      <c r="C90" s="20"/>
      <c r="D90" s="20"/>
      <c r="E90" s="20"/>
      <c r="F90" s="20"/>
      <c r="G90" s="20"/>
      <c r="H90" s="20"/>
      <c r="I90" s="20"/>
      <c r="J90" s="20"/>
      <c r="K90" s="20"/>
      <c r="L90" s="20"/>
      <c r="M90" s="20"/>
      <c r="N90" s="134"/>
      <c r="O90" s="20"/>
      <c r="P90" s="20"/>
      <c r="Q90" s="20"/>
      <c r="R90" s="20"/>
      <c r="S90" s="20"/>
      <c r="T90" s="20"/>
      <c r="U90" s="20"/>
      <c r="V90" s="20"/>
      <c r="W90" s="20"/>
      <c r="X90" s="20"/>
      <c r="Y90" s="20"/>
      <c r="Z90" s="20"/>
      <c r="AA90" s="20"/>
      <c r="AB90" s="20"/>
    </row>
    <row r="91" spans="1:28" ht="30" customHeight="1" hidden="1">
      <c r="A91" s="143"/>
      <c r="B91" s="4">
        <v>254</v>
      </c>
      <c r="C91" s="4"/>
      <c r="D91" s="4"/>
      <c r="E91" s="4"/>
      <c r="F91" s="4">
        <f>B91-+SUM(C91:E91)</f>
        <v>254</v>
      </c>
      <c r="G91" s="4">
        <v>254</v>
      </c>
      <c r="H91" s="4"/>
      <c r="I91" s="4"/>
      <c r="J91" s="4"/>
      <c r="K91" s="4">
        <f>G91-+SUM(H91:J91)</f>
        <v>254</v>
      </c>
      <c r="L91" s="4">
        <f>G91-B91</f>
        <v>0</v>
      </c>
      <c r="M91" s="4">
        <f>K91-F91</f>
        <v>0</v>
      </c>
      <c r="N91" s="135"/>
      <c r="O91" s="4">
        <v>254</v>
      </c>
      <c r="P91" s="4"/>
      <c r="Q91" s="4"/>
      <c r="R91" s="4"/>
      <c r="S91" s="4">
        <f>O91-+SUM(P91:R91)</f>
        <v>254</v>
      </c>
      <c r="T91" s="4">
        <f>O91-G91</f>
        <v>0</v>
      </c>
      <c r="U91" s="4">
        <f>S91-K91</f>
        <v>0</v>
      </c>
      <c r="V91" s="4">
        <v>254</v>
      </c>
      <c r="W91" s="4"/>
      <c r="X91" s="4"/>
      <c r="Y91" s="4"/>
      <c r="Z91" s="4">
        <f>V91-+SUM(W91:Y91)</f>
        <v>254</v>
      </c>
      <c r="AA91" s="4">
        <f>V91-O91</f>
        <v>0</v>
      </c>
      <c r="AB91" s="4">
        <f>Z91-S91</f>
        <v>0</v>
      </c>
    </row>
    <row r="92" spans="1:28" ht="30" customHeight="1" hidden="1">
      <c r="A92" s="19" t="s">
        <v>556</v>
      </c>
      <c r="B92" s="19"/>
      <c r="C92" s="19"/>
      <c r="D92" s="19"/>
      <c r="E92" s="19"/>
      <c r="F92" s="19"/>
      <c r="G92" s="19"/>
      <c r="H92" s="19"/>
      <c r="I92" s="19"/>
      <c r="J92" s="19"/>
      <c r="K92" s="19"/>
      <c r="L92" s="19"/>
      <c r="M92" s="19"/>
      <c r="N92" s="133"/>
      <c r="O92" s="19"/>
      <c r="P92" s="19"/>
      <c r="Q92" s="19"/>
      <c r="R92" s="19"/>
      <c r="S92" s="19"/>
      <c r="T92" s="19"/>
      <c r="U92" s="19"/>
      <c r="V92" s="19"/>
      <c r="W92" s="19"/>
      <c r="X92" s="19"/>
      <c r="Y92" s="19"/>
      <c r="Z92" s="19"/>
      <c r="AA92" s="19"/>
      <c r="AB92" s="19"/>
    </row>
    <row r="93" spans="1:28" ht="30" customHeight="1" hidden="1">
      <c r="A93" s="141" t="s">
        <v>670</v>
      </c>
      <c r="B93" s="20"/>
      <c r="C93" s="20"/>
      <c r="D93" s="20"/>
      <c r="E93" s="20"/>
      <c r="F93" s="20"/>
      <c r="G93" s="20"/>
      <c r="H93" s="20"/>
      <c r="I93" s="20"/>
      <c r="J93" s="20"/>
      <c r="K93" s="20"/>
      <c r="L93" s="20"/>
      <c r="M93" s="20"/>
      <c r="N93" s="134"/>
      <c r="O93" s="20"/>
      <c r="P93" s="20"/>
      <c r="Q93" s="20"/>
      <c r="R93" s="20"/>
      <c r="S93" s="20"/>
      <c r="T93" s="20"/>
      <c r="U93" s="20"/>
      <c r="V93" s="20"/>
      <c r="W93" s="20"/>
      <c r="X93" s="20"/>
      <c r="Y93" s="20"/>
      <c r="Z93" s="20"/>
      <c r="AA93" s="20"/>
      <c r="AB93" s="20"/>
    </row>
    <row r="94" spans="1:28" ht="30" customHeight="1" hidden="1">
      <c r="A94" s="143"/>
      <c r="B94" s="4">
        <v>627</v>
      </c>
      <c r="C94" s="4"/>
      <c r="D94" s="4"/>
      <c r="E94" s="4">
        <v>627</v>
      </c>
      <c r="F94" s="4">
        <f>B94-+SUM(C94:E94)</f>
        <v>0</v>
      </c>
      <c r="G94" s="4">
        <v>627</v>
      </c>
      <c r="H94" s="4"/>
      <c r="I94" s="4"/>
      <c r="J94" s="4">
        <v>627</v>
      </c>
      <c r="K94" s="4">
        <f>G94-+SUM(H94:J94)</f>
        <v>0</v>
      </c>
      <c r="L94" s="4">
        <f>G94-B94</f>
        <v>0</v>
      </c>
      <c r="M94" s="4">
        <f>K94-F94</f>
        <v>0</v>
      </c>
      <c r="N94" s="135"/>
      <c r="O94" s="4">
        <v>627</v>
      </c>
      <c r="P94" s="4"/>
      <c r="Q94" s="4"/>
      <c r="R94" s="4">
        <v>627</v>
      </c>
      <c r="S94" s="4">
        <f>O94-+SUM(P94:R94)</f>
        <v>0</v>
      </c>
      <c r="T94" s="4">
        <f>O94-G94</f>
        <v>0</v>
      </c>
      <c r="U94" s="4">
        <f>S94-K94</f>
        <v>0</v>
      </c>
      <c r="V94" s="4">
        <v>627</v>
      </c>
      <c r="W94" s="4"/>
      <c r="X94" s="4"/>
      <c r="Y94" s="4">
        <v>627</v>
      </c>
      <c r="Z94" s="4">
        <f>V94-+SUM(W94:Y94)</f>
        <v>0</v>
      </c>
      <c r="AA94" s="4">
        <f>V94-O94</f>
        <v>0</v>
      </c>
      <c r="AB94" s="4">
        <f>Z94-S94</f>
        <v>0</v>
      </c>
    </row>
    <row r="95" spans="1:28" ht="30" customHeight="1" hidden="1">
      <c r="A95" s="19" t="s">
        <v>556</v>
      </c>
      <c r="B95" s="19"/>
      <c r="C95" s="19"/>
      <c r="D95" s="19"/>
      <c r="E95" s="19"/>
      <c r="F95" s="19"/>
      <c r="G95" s="19"/>
      <c r="H95" s="19"/>
      <c r="I95" s="19"/>
      <c r="J95" s="19"/>
      <c r="K95" s="19"/>
      <c r="L95" s="19"/>
      <c r="M95" s="19"/>
      <c r="N95" s="133"/>
      <c r="O95" s="19"/>
      <c r="P95" s="19"/>
      <c r="Q95" s="19"/>
      <c r="R95" s="19"/>
      <c r="S95" s="19"/>
      <c r="T95" s="19"/>
      <c r="U95" s="19"/>
      <c r="V95" s="19"/>
      <c r="W95" s="19"/>
      <c r="X95" s="19"/>
      <c r="Y95" s="19"/>
      <c r="Z95" s="19"/>
      <c r="AA95" s="19"/>
      <c r="AB95" s="19"/>
    </row>
    <row r="96" spans="1:28" ht="30" customHeight="1" hidden="1">
      <c r="A96" s="141" t="s">
        <v>671</v>
      </c>
      <c r="B96" s="20"/>
      <c r="C96" s="20"/>
      <c r="D96" s="20"/>
      <c r="E96" s="20"/>
      <c r="F96" s="20"/>
      <c r="G96" s="20"/>
      <c r="H96" s="20"/>
      <c r="I96" s="20"/>
      <c r="J96" s="20"/>
      <c r="K96" s="20"/>
      <c r="L96" s="20"/>
      <c r="M96" s="20"/>
      <c r="N96" s="134"/>
      <c r="O96" s="20"/>
      <c r="P96" s="20"/>
      <c r="Q96" s="20"/>
      <c r="R96" s="20"/>
      <c r="S96" s="20"/>
      <c r="T96" s="20"/>
      <c r="U96" s="20"/>
      <c r="V96" s="20"/>
      <c r="W96" s="20"/>
      <c r="X96" s="20"/>
      <c r="Y96" s="20"/>
      <c r="Z96" s="20"/>
      <c r="AA96" s="20"/>
      <c r="AB96" s="20"/>
    </row>
    <row r="97" spans="1:28" ht="30" customHeight="1" hidden="1">
      <c r="A97" s="143"/>
      <c r="B97" s="4">
        <v>20480</v>
      </c>
      <c r="C97" s="4"/>
      <c r="D97" s="4"/>
      <c r="E97" s="4">
        <v>173</v>
      </c>
      <c r="F97" s="4">
        <f>B97-+SUM(C97:E97)</f>
        <v>20307</v>
      </c>
      <c r="G97" s="4">
        <v>20480</v>
      </c>
      <c r="H97" s="4"/>
      <c r="I97" s="4"/>
      <c r="J97" s="4">
        <v>173</v>
      </c>
      <c r="K97" s="4">
        <f>G97-+SUM(H97:J97)</f>
        <v>20307</v>
      </c>
      <c r="L97" s="4">
        <f>G97-B97</f>
        <v>0</v>
      </c>
      <c r="M97" s="4">
        <f>K97-F97</f>
        <v>0</v>
      </c>
      <c r="N97" s="135"/>
      <c r="O97" s="4">
        <v>20480</v>
      </c>
      <c r="P97" s="4"/>
      <c r="Q97" s="4"/>
      <c r="R97" s="4">
        <v>173</v>
      </c>
      <c r="S97" s="4">
        <f>O97-+SUM(P97:R97)</f>
        <v>20307</v>
      </c>
      <c r="T97" s="4">
        <f>O97-G97</f>
        <v>0</v>
      </c>
      <c r="U97" s="4">
        <f>S97-K97</f>
        <v>0</v>
      </c>
      <c r="V97" s="4">
        <v>20480</v>
      </c>
      <c r="W97" s="4"/>
      <c r="X97" s="4"/>
      <c r="Y97" s="4">
        <v>173</v>
      </c>
      <c r="Z97" s="4">
        <f>V97-+SUM(W97:Y97)</f>
        <v>20307</v>
      </c>
      <c r="AA97" s="4">
        <f>V97-O97</f>
        <v>0</v>
      </c>
      <c r="AB97" s="4">
        <f>Z97-S97</f>
        <v>0</v>
      </c>
    </row>
    <row r="98" spans="1:28" ht="30" customHeight="1" hidden="1">
      <c r="A98" s="19" t="s">
        <v>556</v>
      </c>
      <c r="B98" s="19"/>
      <c r="C98" s="19"/>
      <c r="D98" s="19"/>
      <c r="E98" s="19"/>
      <c r="F98" s="19"/>
      <c r="G98" s="19"/>
      <c r="H98" s="19"/>
      <c r="I98" s="19"/>
      <c r="J98" s="19"/>
      <c r="K98" s="19"/>
      <c r="L98" s="19"/>
      <c r="M98" s="19"/>
      <c r="N98" s="133"/>
      <c r="O98" s="19"/>
      <c r="P98" s="19"/>
      <c r="Q98" s="19"/>
      <c r="R98" s="19"/>
      <c r="S98" s="19"/>
      <c r="T98" s="19"/>
      <c r="U98" s="19"/>
      <c r="V98" s="19"/>
      <c r="W98" s="19"/>
      <c r="X98" s="19"/>
      <c r="Y98" s="19"/>
      <c r="Z98" s="19"/>
      <c r="AA98" s="19"/>
      <c r="AB98" s="19"/>
    </row>
    <row r="99" spans="1:28" ht="30" customHeight="1" hidden="1">
      <c r="A99" s="141" t="s">
        <v>672</v>
      </c>
      <c r="B99" s="20"/>
      <c r="C99" s="20"/>
      <c r="D99" s="20"/>
      <c r="E99" s="20"/>
      <c r="F99" s="20"/>
      <c r="G99" s="20"/>
      <c r="H99" s="20"/>
      <c r="I99" s="20"/>
      <c r="J99" s="20"/>
      <c r="K99" s="20"/>
      <c r="L99" s="20"/>
      <c r="M99" s="20"/>
      <c r="N99" s="134"/>
      <c r="O99" s="20"/>
      <c r="P99" s="20"/>
      <c r="Q99" s="20"/>
      <c r="R99" s="20"/>
      <c r="S99" s="20"/>
      <c r="T99" s="20"/>
      <c r="U99" s="20"/>
      <c r="V99" s="20"/>
      <c r="W99" s="20"/>
      <c r="X99" s="20"/>
      <c r="Y99" s="20"/>
      <c r="Z99" s="20"/>
      <c r="AA99" s="20"/>
      <c r="AB99" s="20"/>
    </row>
    <row r="100" spans="1:28" ht="30" customHeight="1" hidden="1">
      <c r="A100" s="143"/>
      <c r="B100" s="4">
        <v>562</v>
      </c>
      <c r="C100" s="4"/>
      <c r="D100" s="4"/>
      <c r="E100" s="4">
        <v>562</v>
      </c>
      <c r="F100" s="4">
        <f>B100-+SUM(C100:E100)</f>
        <v>0</v>
      </c>
      <c r="G100" s="4">
        <v>562</v>
      </c>
      <c r="H100" s="4"/>
      <c r="I100" s="4"/>
      <c r="J100" s="4">
        <v>562</v>
      </c>
      <c r="K100" s="4">
        <f>G100-+SUM(H100:J100)</f>
        <v>0</v>
      </c>
      <c r="L100" s="4">
        <f>G100-B100</f>
        <v>0</v>
      </c>
      <c r="M100" s="4">
        <f>K100-F100</f>
        <v>0</v>
      </c>
      <c r="N100" s="135"/>
      <c r="O100" s="4">
        <v>562</v>
      </c>
      <c r="P100" s="4"/>
      <c r="Q100" s="4"/>
      <c r="R100" s="4">
        <v>562</v>
      </c>
      <c r="S100" s="4">
        <f>O100-+SUM(P100:R100)</f>
        <v>0</v>
      </c>
      <c r="T100" s="4">
        <f>O100-G100</f>
        <v>0</v>
      </c>
      <c r="U100" s="4">
        <f>S100-K100</f>
        <v>0</v>
      </c>
      <c r="V100" s="4">
        <v>562</v>
      </c>
      <c r="W100" s="4"/>
      <c r="X100" s="4"/>
      <c r="Y100" s="4">
        <v>562</v>
      </c>
      <c r="Z100" s="4">
        <f>V100-+SUM(W100:Y100)</f>
        <v>0</v>
      </c>
      <c r="AA100" s="4">
        <f>V100-O100</f>
        <v>0</v>
      </c>
      <c r="AB100" s="4">
        <f>Z100-S100</f>
        <v>0</v>
      </c>
    </row>
    <row r="101" spans="1:28" ht="30" customHeight="1" hidden="1">
      <c r="A101" s="19" t="s">
        <v>556</v>
      </c>
      <c r="B101" s="19"/>
      <c r="C101" s="19"/>
      <c r="D101" s="19"/>
      <c r="E101" s="19"/>
      <c r="F101" s="19"/>
      <c r="G101" s="19"/>
      <c r="H101" s="19"/>
      <c r="I101" s="19"/>
      <c r="J101" s="19"/>
      <c r="K101" s="19"/>
      <c r="L101" s="19"/>
      <c r="M101" s="19"/>
      <c r="N101" s="133"/>
      <c r="O101" s="19"/>
      <c r="P101" s="19"/>
      <c r="Q101" s="19"/>
      <c r="R101" s="19"/>
      <c r="S101" s="19"/>
      <c r="T101" s="19"/>
      <c r="U101" s="19"/>
      <c r="V101" s="19"/>
      <c r="W101" s="19"/>
      <c r="X101" s="19"/>
      <c r="Y101" s="19"/>
      <c r="Z101" s="19"/>
      <c r="AA101" s="19"/>
      <c r="AB101" s="19"/>
    </row>
    <row r="102" spans="1:28" ht="30" customHeight="1" hidden="1">
      <c r="A102" s="141" t="s">
        <v>673</v>
      </c>
      <c r="B102" s="20"/>
      <c r="C102" s="20"/>
      <c r="D102" s="20"/>
      <c r="E102" s="20"/>
      <c r="F102" s="20"/>
      <c r="G102" s="20"/>
      <c r="H102" s="20"/>
      <c r="I102" s="20"/>
      <c r="J102" s="20"/>
      <c r="K102" s="20"/>
      <c r="L102" s="20"/>
      <c r="M102" s="20"/>
      <c r="N102" s="134"/>
      <c r="O102" s="20"/>
      <c r="P102" s="20"/>
      <c r="Q102" s="20"/>
      <c r="R102" s="20"/>
      <c r="S102" s="20"/>
      <c r="T102" s="20"/>
      <c r="U102" s="20"/>
      <c r="V102" s="20"/>
      <c r="W102" s="20"/>
      <c r="X102" s="20"/>
      <c r="Y102" s="20"/>
      <c r="Z102" s="20"/>
      <c r="AA102" s="20"/>
      <c r="AB102" s="20"/>
    </row>
    <row r="103" spans="1:28" ht="30" customHeight="1" hidden="1">
      <c r="A103" s="143"/>
      <c r="B103" s="4">
        <v>924</v>
      </c>
      <c r="C103" s="4"/>
      <c r="D103" s="4"/>
      <c r="E103" s="4"/>
      <c r="F103" s="4">
        <f>B103-+SUM(C103:E103)</f>
        <v>924</v>
      </c>
      <c r="G103" s="4">
        <v>924</v>
      </c>
      <c r="H103" s="4"/>
      <c r="I103" s="4"/>
      <c r="J103" s="4"/>
      <c r="K103" s="4">
        <f>G103-+SUM(H103:J103)</f>
        <v>924</v>
      </c>
      <c r="L103" s="4">
        <f>G103-B103</f>
        <v>0</v>
      </c>
      <c r="M103" s="4">
        <f>K103-F103</f>
        <v>0</v>
      </c>
      <c r="N103" s="135"/>
      <c r="O103" s="4">
        <v>904</v>
      </c>
      <c r="P103" s="4"/>
      <c r="Q103" s="4"/>
      <c r="R103" s="4"/>
      <c r="S103" s="4">
        <f>O103-+SUM(P103:R103)</f>
        <v>904</v>
      </c>
      <c r="T103" s="4">
        <f>O103-G103</f>
        <v>-20</v>
      </c>
      <c r="U103" s="4">
        <f>S103-K103</f>
        <v>-20</v>
      </c>
      <c r="V103" s="4">
        <v>904</v>
      </c>
      <c r="W103" s="4"/>
      <c r="X103" s="4"/>
      <c r="Y103" s="4"/>
      <c r="Z103" s="4">
        <f>V103-+SUM(W103:Y103)</f>
        <v>904</v>
      </c>
      <c r="AA103" s="4">
        <f>V103-O103</f>
        <v>0</v>
      </c>
      <c r="AB103" s="4">
        <f>Z103-S103</f>
        <v>0</v>
      </c>
    </row>
    <row r="104" spans="1:28" ht="30" customHeight="1" hidden="1">
      <c r="A104" s="19" t="s">
        <v>556</v>
      </c>
      <c r="B104" s="19"/>
      <c r="C104" s="19"/>
      <c r="D104" s="19"/>
      <c r="E104" s="19"/>
      <c r="F104" s="19"/>
      <c r="G104" s="19"/>
      <c r="H104" s="19"/>
      <c r="I104" s="19"/>
      <c r="J104" s="19"/>
      <c r="K104" s="19"/>
      <c r="L104" s="19"/>
      <c r="M104" s="19"/>
      <c r="N104" s="133"/>
      <c r="O104" s="19"/>
      <c r="P104" s="19"/>
      <c r="Q104" s="19"/>
      <c r="R104" s="19"/>
      <c r="S104" s="19"/>
      <c r="T104" s="19"/>
      <c r="U104" s="19"/>
      <c r="V104" s="19"/>
      <c r="W104" s="19"/>
      <c r="X104" s="19"/>
      <c r="Y104" s="19"/>
      <c r="Z104" s="19"/>
      <c r="AA104" s="19"/>
      <c r="AB104" s="19"/>
    </row>
    <row r="105" spans="1:28" ht="30" customHeight="1" hidden="1">
      <c r="A105" s="141" t="s">
        <v>674</v>
      </c>
      <c r="B105" s="20"/>
      <c r="C105" s="20"/>
      <c r="D105" s="20"/>
      <c r="E105" s="20"/>
      <c r="F105" s="20"/>
      <c r="G105" s="20"/>
      <c r="H105" s="20"/>
      <c r="I105" s="20"/>
      <c r="J105" s="20"/>
      <c r="K105" s="20"/>
      <c r="L105" s="20"/>
      <c r="M105" s="20"/>
      <c r="N105" s="134"/>
      <c r="O105" s="20"/>
      <c r="P105" s="20"/>
      <c r="Q105" s="20"/>
      <c r="R105" s="20"/>
      <c r="S105" s="20"/>
      <c r="T105" s="20"/>
      <c r="U105" s="20"/>
      <c r="V105" s="20"/>
      <c r="W105" s="20"/>
      <c r="X105" s="20"/>
      <c r="Y105" s="20"/>
      <c r="Z105" s="20"/>
      <c r="AA105" s="20"/>
      <c r="AB105" s="20"/>
    </row>
    <row r="106" spans="1:28" ht="30" customHeight="1" hidden="1">
      <c r="A106" s="143"/>
      <c r="B106" s="4">
        <v>338473</v>
      </c>
      <c r="C106" s="4"/>
      <c r="D106" s="4"/>
      <c r="E106" s="4">
        <v>338473</v>
      </c>
      <c r="F106" s="4">
        <f>B106-+SUM(C106:E106)</f>
        <v>0</v>
      </c>
      <c r="G106" s="4">
        <v>338473</v>
      </c>
      <c r="H106" s="4"/>
      <c r="I106" s="4"/>
      <c r="J106" s="4">
        <v>338473</v>
      </c>
      <c r="K106" s="4">
        <f>G106-+SUM(H106:J106)</f>
        <v>0</v>
      </c>
      <c r="L106" s="4">
        <f>G106-B106</f>
        <v>0</v>
      </c>
      <c r="M106" s="4">
        <f>K106-F106</f>
        <v>0</v>
      </c>
      <c r="N106" s="135"/>
      <c r="O106" s="4">
        <v>338473</v>
      </c>
      <c r="P106" s="4"/>
      <c r="Q106" s="4"/>
      <c r="R106" s="4">
        <v>338473</v>
      </c>
      <c r="S106" s="4">
        <f>O106-+SUM(P106:R106)</f>
        <v>0</v>
      </c>
      <c r="T106" s="4">
        <f>O106-G106</f>
        <v>0</v>
      </c>
      <c r="U106" s="4">
        <f>S106-K106</f>
        <v>0</v>
      </c>
      <c r="V106" s="4">
        <v>338473</v>
      </c>
      <c r="W106" s="4"/>
      <c r="X106" s="4"/>
      <c r="Y106" s="4">
        <v>338473</v>
      </c>
      <c r="Z106" s="4">
        <f>V106-+SUM(W106:Y106)</f>
        <v>0</v>
      </c>
      <c r="AA106" s="4">
        <f>V106-O106</f>
        <v>0</v>
      </c>
      <c r="AB106" s="4">
        <f>Z106-S106</f>
        <v>0</v>
      </c>
    </row>
    <row r="107" spans="1:28" ht="30" customHeight="1" hidden="1">
      <c r="A107" s="19" t="s">
        <v>556</v>
      </c>
      <c r="B107" s="19"/>
      <c r="C107" s="19"/>
      <c r="D107" s="19"/>
      <c r="E107" s="19"/>
      <c r="F107" s="19"/>
      <c r="G107" s="19"/>
      <c r="H107" s="19"/>
      <c r="I107" s="19"/>
      <c r="J107" s="19"/>
      <c r="K107" s="19"/>
      <c r="L107" s="19"/>
      <c r="M107" s="19"/>
      <c r="N107" s="133"/>
      <c r="O107" s="19"/>
      <c r="P107" s="19"/>
      <c r="Q107" s="19"/>
      <c r="R107" s="19"/>
      <c r="S107" s="19"/>
      <c r="T107" s="19"/>
      <c r="U107" s="19"/>
      <c r="V107" s="19"/>
      <c r="W107" s="19"/>
      <c r="X107" s="19"/>
      <c r="Y107" s="19"/>
      <c r="Z107" s="19"/>
      <c r="AA107" s="19"/>
      <c r="AB107" s="19"/>
    </row>
    <row r="108" spans="1:28" ht="30" customHeight="1" hidden="1">
      <c r="A108" s="141" t="s">
        <v>57</v>
      </c>
      <c r="B108" s="20"/>
      <c r="C108" s="20"/>
      <c r="D108" s="20"/>
      <c r="E108" s="20"/>
      <c r="F108" s="20"/>
      <c r="G108" s="20"/>
      <c r="H108" s="20"/>
      <c r="I108" s="20"/>
      <c r="J108" s="20"/>
      <c r="K108" s="20"/>
      <c r="L108" s="20"/>
      <c r="M108" s="20"/>
      <c r="N108" s="134"/>
      <c r="O108" s="20"/>
      <c r="P108" s="20"/>
      <c r="Q108" s="20"/>
      <c r="R108" s="20"/>
      <c r="S108" s="20"/>
      <c r="T108" s="20"/>
      <c r="U108" s="20"/>
      <c r="V108" s="20"/>
      <c r="W108" s="20"/>
      <c r="X108" s="20"/>
      <c r="Y108" s="20"/>
      <c r="Z108" s="20"/>
      <c r="AA108" s="20"/>
      <c r="AB108" s="20"/>
    </row>
    <row r="109" spans="1:28" ht="30" customHeight="1" hidden="1">
      <c r="A109" s="143"/>
      <c r="B109" s="4">
        <v>92</v>
      </c>
      <c r="C109" s="4"/>
      <c r="D109" s="4"/>
      <c r="E109" s="4">
        <v>92</v>
      </c>
      <c r="F109" s="4">
        <f>B109-+SUM(C109:E109)</f>
        <v>0</v>
      </c>
      <c r="G109" s="4">
        <v>92</v>
      </c>
      <c r="H109" s="4"/>
      <c r="I109" s="4"/>
      <c r="J109" s="4">
        <v>92</v>
      </c>
      <c r="K109" s="4">
        <f>G109-+SUM(H109:J109)</f>
        <v>0</v>
      </c>
      <c r="L109" s="4">
        <f>G109-B109</f>
        <v>0</v>
      </c>
      <c r="M109" s="4">
        <f>K109-F109</f>
        <v>0</v>
      </c>
      <c r="N109" s="135"/>
      <c r="O109" s="4">
        <v>92</v>
      </c>
      <c r="P109" s="4"/>
      <c r="Q109" s="4"/>
      <c r="R109" s="4">
        <v>92</v>
      </c>
      <c r="S109" s="4">
        <f>O109-+SUM(P109:R109)</f>
        <v>0</v>
      </c>
      <c r="T109" s="4">
        <f>O109-G109</f>
        <v>0</v>
      </c>
      <c r="U109" s="4">
        <f>S109-K109</f>
        <v>0</v>
      </c>
      <c r="V109" s="4">
        <v>92</v>
      </c>
      <c r="W109" s="4"/>
      <c r="X109" s="4"/>
      <c r="Y109" s="4">
        <v>92</v>
      </c>
      <c r="Z109" s="4">
        <f>V109-+SUM(W109:Y109)</f>
        <v>0</v>
      </c>
      <c r="AA109" s="4">
        <f>V109-O109</f>
        <v>0</v>
      </c>
      <c r="AB109" s="4">
        <f>Z109-S109</f>
        <v>0</v>
      </c>
    </row>
    <row r="110" spans="1:28" ht="30" customHeight="1" hidden="1">
      <c r="A110" s="19" t="s">
        <v>556</v>
      </c>
      <c r="B110" s="19"/>
      <c r="C110" s="19"/>
      <c r="D110" s="19"/>
      <c r="E110" s="19"/>
      <c r="F110" s="19"/>
      <c r="G110" s="19"/>
      <c r="H110" s="19"/>
      <c r="I110" s="19"/>
      <c r="J110" s="19"/>
      <c r="K110" s="19"/>
      <c r="L110" s="19"/>
      <c r="M110" s="19"/>
      <c r="N110" s="133"/>
      <c r="O110" s="19"/>
      <c r="P110" s="19"/>
      <c r="Q110" s="19"/>
      <c r="R110" s="19"/>
      <c r="S110" s="19"/>
      <c r="T110" s="19"/>
      <c r="U110" s="19"/>
      <c r="V110" s="19"/>
      <c r="W110" s="19"/>
      <c r="X110" s="19"/>
      <c r="Y110" s="19"/>
      <c r="Z110" s="19"/>
      <c r="AA110" s="19"/>
      <c r="AB110" s="19"/>
    </row>
    <row r="111" spans="1:28" ht="30" customHeight="1" hidden="1">
      <c r="A111" s="141" t="s">
        <v>485</v>
      </c>
      <c r="B111" s="20"/>
      <c r="C111" s="20"/>
      <c r="D111" s="20"/>
      <c r="E111" s="20"/>
      <c r="F111" s="20"/>
      <c r="G111" s="20"/>
      <c r="H111" s="20"/>
      <c r="I111" s="20"/>
      <c r="J111" s="20"/>
      <c r="K111" s="20"/>
      <c r="L111" s="20"/>
      <c r="M111" s="20"/>
      <c r="N111" s="134"/>
      <c r="O111" s="20"/>
      <c r="P111" s="20"/>
      <c r="Q111" s="20"/>
      <c r="R111" s="20"/>
      <c r="S111" s="20"/>
      <c r="T111" s="20"/>
      <c r="U111" s="20"/>
      <c r="V111" s="20"/>
      <c r="W111" s="20"/>
      <c r="X111" s="20"/>
      <c r="Y111" s="20"/>
      <c r="Z111" s="20"/>
      <c r="AA111" s="20"/>
      <c r="AB111" s="20"/>
    </row>
    <row r="112" spans="1:28" ht="30" customHeight="1" hidden="1">
      <c r="A112" s="143"/>
      <c r="B112" s="4">
        <v>491</v>
      </c>
      <c r="C112" s="4"/>
      <c r="D112" s="4"/>
      <c r="E112" s="4"/>
      <c r="F112" s="4">
        <f>B112-+SUM(C112:E112)</f>
        <v>491</v>
      </c>
      <c r="G112" s="4">
        <v>491</v>
      </c>
      <c r="H112" s="4"/>
      <c r="I112" s="4"/>
      <c r="J112" s="4"/>
      <c r="K112" s="4">
        <f>G112-+SUM(H112:J112)</f>
        <v>491</v>
      </c>
      <c r="L112" s="4">
        <f>G112-B112</f>
        <v>0</v>
      </c>
      <c r="M112" s="4">
        <f>K112-F112</f>
        <v>0</v>
      </c>
      <c r="N112" s="135"/>
      <c r="O112" s="4">
        <v>491</v>
      </c>
      <c r="P112" s="4"/>
      <c r="Q112" s="4"/>
      <c r="R112" s="4"/>
      <c r="S112" s="4">
        <f>O112-+SUM(P112:R112)</f>
        <v>491</v>
      </c>
      <c r="T112" s="4">
        <f>O112-G112</f>
        <v>0</v>
      </c>
      <c r="U112" s="4">
        <f>S112-K112</f>
        <v>0</v>
      </c>
      <c r="V112" s="4">
        <v>491</v>
      </c>
      <c r="W112" s="4"/>
      <c r="X112" s="4"/>
      <c r="Y112" s="4"/>
      <c r="Z112" s="4">
        <f>V112-+SUM(W112:Y112)</f>
        <v>491</v>
      </c>
      <c r="AA112" s="4">
        <f>V112-O112</f>
        <v>0</v>
      </c>
      <c r="AB112" s="4">
        <f>Z112-S112</f>
        <v>0</v>
      </c>
    </row>
    <row r="113" spans="1:28" ht="30" customHeight="1" hidden="1">
      <c r="A113" s="19" t="s">
        <v>556</v>
      </c>
      <c r="B113" s="19"/>
      <c r="C113" s="19"/>
      <c r="D113" s="19"/>
      <c r="E113" s="19"/>
      <c r="F113" s="19"/>
      <c r="G113" s="19"/>
      <c r="H113" s="19"/>
      <c r="I113" s="19"/>
      <c r="J113" s="19"/>
      <c r="K113" s="19"/>
      <c r="L113" s="19"/>
      <c r="M113" s="19"/>
      <c r="N113" s="133"/>
      <c r="O113" s="19"/>
      <c r="P113" s="19"/>
      <c r="Q113" s="19"/>
      <c r="R113" s="19"/>
      <c r="S113" s="19"/>
      <c r="T113" s="19"/>
      <c r="U113" s="19"/>
      <c r="V113" s="19"/>
      <c r="W113" s="19"/>
      <c r="X113" s="19"/>
      <c r="Y113" s="19"/>
      <c r="Z113" s="19"/>
      <c r="AA113" s="19"/>
      <c r="AB113" s="19"/>
    </row>
    <row r="114" spans="1:28" ht="30" customHeight="1" hidden="1">
      <c r="A114" s="141" t="s">
        <v>256</v>
      </c>
      <c r="B114" s="20"/>
      <c r="C114" s="20"/>
      <c r="D114" s="20"/>
      <c r="E114" s="20"/>
      <c r="F114" s="20"/>
      <c r="G114" s="20"/>
      <c r="H114" s="20"/>
      <c r="I114" s="20"/>
      <c r="J114" s="20"/>
      <c r="K114" s="20"/>
      <c r="L114" s="20"/>
      <c r="M114" s="20"/>
      <c r="N114" s="134"/>
      <c r="O114" s="20"/>
      <c r="P114" s="20"/>
      <c r="Q114" s="20"/>
      <c r="R114" s="20"/>
      <c r="S114" s="20"/>
      <c r="T114" s="20"/>
      <c r="U114" s="20"/>
      <c r="V114" s="20"/>
      <c r="W114" s="20"/>
      <c r="X114" s="20"/>
      <c r="Y114" s="20"/>
      <c r="Z114" s="20"/>
      <c r="AA114" s="20"/>
      <c r="AB114" s="20"/>
    </row>
    <row r="115" spans="1:28" ht="30" customHeight="1" hidden="1">
      <c r="A115" s="143"/>
      <c r="B115" s="4">
        <v>80</v>
      </c>
      <c r="C115" s="4"/>
      <c r="D115" s="4"/>
      <c r="E115" s="4"/>
      <c r="F115" s="4">
        <f>B115-+SUM(C115:E115)</f>
        <v>80</v>
      </c>
      <c r="G115" s="4">
        <v>80</v>
      </c>
      <c r="H115" s="4"/>
      <c r="I115" s="4"/>
      <c r="J115" s="4"/>
      <c r="K115" s="4">
        <f>G115-+SUM(H115:J115)</f>
        <v>80</v>
      </c>
      <c r="L115" s="4">
        <f>G115-B115</f>
        <v>0</v>
      </c>
      <c r="M115" s="4">
        <f>K115-F115</f>
        <v>0</v>
      </c>
      <c r="N115" s="135"/>
      <c r="O115" s="4">
        <v>80</v>
      </c>
      <c r="P115" s="4"/>
      <c r="Q115" s="4"/>
      <c r="R115" s="4"/>
      <c r="S115" s="4">
        <f>O115-+SUM(P115:R115)</f>
        <v>80</v>
      </c>
      <c r="T115" s="4">
        <f>O115-G115</f>
        <v>0</v>
      </c>
      <c r="U115" s="4">
        <f>S115-K115</f>
        <v>0</v>
      </c>
      <c r="V115" s="4">
        <v>80</v>
      </c>
      <c r="W115" s="4"/>
      <c r="X115" s="4"/>
      <c r="Y115" s="4"/>
      <c r="Z115" s="4">
        <f>V115-+SUM(W115:Y115)</f>
        <v>80</v>
      </c>
      <c r="AA115" s="4">
        <f>V115-O115</f>
        <v>0</v>
      </c>
      <c r="AB115" s="4">
        <f>Z115-S115</f>
        <v>0</v>
      </c>
    </row>
    <row r="116" spans="1:28" ht="30" customHeight="1" hidden="1">
      <c r="A116" s="19" t="s">
        <v>556</v>
      </c>
      <c r="B116" s="19"/>
      <c r="C116" s="19"/>
      <c r="D116" s="19"/>
      <c r="E116" s="19"/>
      <c r="F116" s="19"/>
      <c r="G116" s="19"/>
      <c r="H116" s="19"/>
      <c r="I116" s="19"/>
      <c r="J116" s="19"/>
      <c r="K116" s="19"/>
      <c r="L116" s="19"/>
      <c r="M116" s="19"/>
      <c r="N116" s="133"/>
      <c r="O116" s="19"/>
      <c r="P116" s="19"/>
      <c r="Q116" s="19"/>
      <c r="R116" s="19"/>
      <c r="S116" s="19"/>
      <c r="T116" s="19"/>
      <c r="U116" s="19"/>
      <c r="V116" s="19"/>
      <c r="W116" s="19"/>
      <c r="X116" s="19"/>
      <c r="Y116" s="19"/>
      <c r="Z116" s="19"/>
      <c r="AA116" s="19"/>
      <c r="AB116" s="19"/>
    </row>
    <row r="117" spans="1:28" ht="30" customHeight="1" hidden="1">
      <c r="A117" s="141" t="s">
        <v>169</v>
      </c>
      <c r="B117" s="20"/>
      <c r="C117" s="20"/>
      <c r="D117" s="20"/>
      <c r="E117" s="20"/>
      <c r="F117" s="20"/>
      <c r="G117" s="20"/>
      <c r="H117" s="20"/>
      <c r="I117" s="20"/>
      <c r="J117" s="20"/>
      <c r="K117" s="20"/>
      <c r="L117" s="20"/>
      <c r="M117" s="20"/>
      <c r="N117" s="134"/>
      <c r="O117" s="20"/>
      <c r="P117" s="20"/>
      <c r="Q117" s="20"/>
      <c r="R117" s="20"/>
      <c r="S117" s="20"/>
      <c r="T117" s="20"/>
      <c r="U117" s="20"/>
      <c r="V117" s="20"/>
      <c r="W117" s="20"/>
      <c r="X117" s="20"/>
      <c r="Y117" s="20"/>
      <c r="Z117" s="20"/>
      <c r="AA117" s="20"/>
      <c r="AB117" s="20"/>
    </row>
    <row r="118" spans="1:28" ht="30" customHeight="1" hidden="1">
      <c r="A118" s="143"/>
      <c r="B118" s="4">
        <v>1135</v>
      </c>
      <c r="C118" s="4"/>
      <c r="D118" s="4"/>
      <c r="E118" s="4"/>
      <c r="F118" s="4">
        <f>B118-+SUM(C118:E118)</f>
        <v>1135</v>
      </c>
      <c r="G118" s="4">
        <v>1135</v>
      </c>
      <c r="H118" s="4"/>
      <c r="I118" s="4"/>
      <c r="J118" s="4"/>
      <c r="K118" s="4">
        <f>G118-+SUM(H118:J118)</f>
        <v>1135</v>
      </c>
      <c r="L118" s="4">
        <f>G118-B118</f>
        <v>0</v>
      </c>
      <c r="M118" s="4">
        <f>K118-F118</f>
        <v>0</v>
      </c>
      <c r="N118" s="135"/>
      <c r="O118" s="4">
        <v>1135</v>
      </c>
      <c r="P118" s="4"/>
      <c r="Q118" s="4"/>
      <c r="R118" s="4"/>
      <c r="S118" s="4">
        <f>O118-+SUM(P118:R118)</f>
        <v>1135</v>
      </c>
      <c r="T118" s="4">
        <f>O118-G118</f>
        <v>0</v>
      </c>
      <c r="U118" s="4">
        <f>S118-K118</f>
        <v>0</v>
      </c>
      <c r="V118" s="4">
        <v>1135</v>
      </c>
      <c r="W118" s="4"/>
      <c r="X118" s="4"/>
      <c r="Y118" s="4"/>
      <c r="Z118" s="4">
        <f>V118-+SUM(W118:Y118)</f>
        <v>1135</v>
      </c>
      <c r="AA118" s="4">
        <f>V118-O118</f>
        <v>0</v>
      </c>
      <c r="AB118" s="4">
        <f>Z118-S118</f>
        <v>0</v>
      </c>
    </row>
    <row r="119" spans="1:28" ht="30" customHeight="1" hidden="1">
      <c r="A119" s="19" t="s">
        <v>556</v>
      </c>
      <c r="B119" s="19"/>
      <c r="C119" s="19"/>
      <c r="D119" s="19"/>
      <c r="E119" s="19"/>
      <c r="F119" s="19"/>
      <c r="G119" s="19"/>
      <c r="H119" s="19"/>
      <c r="I119" s="19"/>
      <c r="J119" s="19"/>
      <c r="K119" s="19"/>
      <c r="L119" s="19"/>
      <c r="M119" s="19"/>
      <c r="N119" s="133"/>
      <c r="O119" s="19"/>
      <c r="P119" s="19"/>
      <c r="Q119" s="19"/>
      <c r="R119" s="19"/>
      <c r="S119" s="19"/>
      <c r="T119" s="19"/>
      <c r="U119" s="19"/>
      <c r="V119" s="19"/>
      <c r="W119" s="19"/>
      <c r="X119" s="19"/>
      <c r="Y119" s="19"/>
      <c r="Z119" s="19"/>
      <c r="AA119" s="19"/>
      <c r="AB119" s="19"/>
    </row>
    <row r="120" spans="1:28" ht="30" customHeight="1" hidden="1">
      <c r="A120" s="141" t="s">
        <v>170</v>
      </c>
      <c r="B120" s="20"/>
      <c r="C120" s="20"/>
      <c r="D120" s="20"/>
      <c r="E120" s="20"/>
      <c r="F120" s="20"/>
      <c r="G120" s="20"/>
      <c r="H120" s="20"/>
      <c r="I120" s="20"/>
      <c r="J120" s="20"/>
      <c r="K120" s="20"/>
      <c r="L120" s="20"/>
      <c r="M120" s="20"/>
      <c r="N120" s="134"/>
      <c r="O120" s="20"/>
      <c r="P120" s="20"/>
      <c r="Q120" s="20"/>
      <c r="R120" s="20"/>
      <c r="S120" s="20"/>
      <c r="T120" s="20"/>
      <c r="U120" s="20"/>
      <c r="V120" s="20"/>
      <c r="W120" s="20"/>
      <c r="X120" s="20"/>
      <c r="Y120" s="20"/>
      <c r="Z120" s="20"/>
      <c r="AA120" s="20"/>
      <c r="AB120" s="20"/>
    </row>
    <row r="121" spans="1:28" ht="30" customHeight="1" hidden="1">
      <c r="A121" s="143"/>
      <c r="B121" s="4">
        <v>1140</v>
      </c>
      <c r="C121" s="4"/>
      <c r="D121" s="4"/>
      <c r="E121" s="4">
        <v>1140</v>
      </c>
      <c r="F121" s="4">
        <f>B121-+SUM(C121:E121)</f>
        <v>0</v>
      </c>
      <c r="G121" s="4">
        <v>1140</v>
      </c>
      <c r="H121" s="4"/>
      <c r="I121" s="4"/>
      <c r="J121" s="4">
        <v>1140</v>
      </c>
      <c r="K121" s="4">
        <f>G121-+SUM(H121:J121)</f>
        <v>0</v>
      </c>
      <c r="L121" s="4">
        <f>G121-B121</f>
        <v>0</v>
      </c>
      <c r="M121" s="4">
        <f>K121-F121</f>
        <v>0</v>
      </c>
      <c r="N121" s="135"/>
      <c r="O121" s="4">
        <v>1140</v>
      </c>
      <c r="P121" s="4"/>
      <c r="Q121" s="4"/>
      <c r="R121" s="4">
        <v>1140</v>
      </c>
      <c r="S121" s="4">
        <f>O121-+SUM(P121:R121)</f>
        <v>0</v>
      </c>
      <c r="T121" s="4">
        <f>O121-G121</f>
        <v>0</v>
      </c>
      <c r="U121" s="4">
        <f>S121-K121</f>
        <v>0</v>
      </c>
      <c r="V121" s="4">
        <v>1140</v>
      </c>
      <c r="W121" s="4"/>
      <c r="X121" s="4"/>
      <c r="Y121" s="4">
        <v>1140</v>
      </c>
      <c r="Z121" s="4">
        <f>V121-+SUM(W121:Y121)</f>
        <v>0</v>
      </c>
      <c r="AA121" s="4">
        <f>V121-O121</f>
        <v>0</v>
      </c>
      <c r="AB121" s="4">
        <f>Z121-S121</f>
        <v>0</v>
      </c>
    </row>
    <row r="122" spans="1:28" ht="30" customHeight="1">
      <c r="A122" s="19" t="s">
        <v>556</v>
      </c>
      <c r="B122" s="19"/>
      <c r="C122" s="19"/>
      <c r="D122" s="19"/>
      <c r="E122" s="19"/>
      <c r="F122" s="19"/>
      <c r="G122" s="19"/>
      <c r="H122" s="19"/>
      <c r="I122" s="19"/>
      <c r="J122" s="19"/>
      <c r="K122" s="19"/>
      <c r="L122" s="19"/>
      <c r="M122" s="19"/>
      <c r="N122" s="133" t="s">
        <v>149</v>
      </c>
      <c r="O122" s="19"/>
      <c r="P122" s="19"/>
      <c r="Q122" s="19"/>
      <c r="R122" s="19"/>
      <c r="S122" s="19"/>
      <c r="T122" s="19"/>
      <c r="U122" s="19"/>
      <c r="V122" s="19"/>
      <c r="W122" s="19"/>
      <c r="X122" s="19"/>
      <c r="Y122" s="19"/>
      <c r="Z122" s="19"/>
      <c r="AA122" s="19"/>
      <c r="AB122" s="19"/>
    </row>
    <row r="123" spans="1:28" ht="30" customHeight="1">
      <c r="A123" s="141" t="s">
        <v>486</v>
      </c>
      <c r="B123" s="20"/>
      <c r="C123" s="20"/>
      <c r="D123" s="20"/>
      <c r="E123" s="20"/>
      <c r="F123" s="20"/>
      <c r="G123" s="20"/>
      <c r="H123" s="20"/>
      <c r="I123" s="20"/>
      <c r="J123" s="20"/>
      <c r="K123" s="20"/>
      <c r="L123" s="20"/>
      <c r="M123" s="20"/>
      <c r="N123" s="134"/>
      <c r="O123" s="20"/>
      <c r="P123" s="20"/>
      <c r="Q123" s="20"/>
      <c r="R123" s="20"/>
      <c r="S123" s="20"/>
      <c r="T123" s="20"/>
      <c r="U123" s="20"/>
      <c r="V123" s="20"/>
      <c r="W123" s="20"/>
      <c r="X123" s="20"/>
      <c r="Y123" s="20"/>
      <c r="Z123" s="20"/>
      <c r="AA123" s="20"/>
      <c r="AB123" s="20"/>
    </row>
    <row r="124" spans="1:28" ht="30" customHeight="1">
      <c r="A124" s="143"/>
      <c r="B124" s="4">
        <v>3364442</v>
      </c>
      <c r="C124" s="4">
        <v>122850</v>
      </c>
      <c r="D124" s="4">
        <v>290082</v>
      </c>
      <c r="E124" s="4">
        <v>157391</v>
      </c>
      <c r="F124" s="4">
        <f>B124-+SUM(C124:E124)</f>
        <v>2794119</v>
      </c>
      <c r="G124" s="4">
        <v>3364442</v>
      </c>
      <c r="H124" s="4">
        <v>122850</v>
      </c>
      <c r="I124" s="4">
        <v>290082</v>
      </c>
      <c r="J124" s="4">
        <v>557391</v>
      </c>
      <c r="K124" s="4">
        <f>G124-+SUM(H124:J124)</f>
        <v>2394119</v>
      </c>
      <c r="L124" s="4">
        <f>G124-B124</f>
        <v>0</v>
      </c>
      <c r="M124" s="4">
        <f>K124-F124</f>
        <v>-400000</v>
      </c>
      <c r="N124" s="135"/>
      <c r="O124" s="4">
        <v>3364442</v>
      </c>
      <c r="P124" s="4">
        <v>122850</v>
      </c>
      <c r="Q124" s="4">
        <v>290082</v>
      </c>
      <c r="R124" s="4">
        <v>557391</v>
      </c>
      <c r="S124" s="4">
        <f>O124-+SUM(P124:R124)</f>
        <v>2394119</v>
      </c>
      <c r="T124" s="4">
        <f>O124-G124</f>
        <v>0</v>
      </c>
      <c r="U124" s="4">
        <f>S124-K124</f>
        <v>0</v>
      </c>
      <c r="V124" s="4">
        <v>3364442</v>
      </c>
      <c r="W124" s="4">
        <v>122850</v>
      </c>
      <c r="X124" s="4">
        <v>290082</v>
      </c>
      <c r="Y124" s="4">
        <v>641563</v>
      </c>
      <c r="Z124" s="4">
        <f>V124-+SUM(W124:Y124)</f>
        <v>2309947</v>
      </c>
      <c r="AA124" s="4">
        <f>V124-O124</f>
        <v>0</v>
      </c>
      <c r="AB124" s="4">
        <f>Z124-S124</f>
        <v>-84172</v>
      </c>
    </row>
    <row r="125" spans="1:28" ht="30" customHeight="1">
      <c r="A125" s="19" t="s">
        <v>556</v>
      </c>
      <c r="B125" s="19"/>
      <c r="C125" s="19"/>
      <c r="D125" s="19"/>
      <c r="E125" s="19"/>
      <c r="F125" s="19"/>
      <c r="G125" s="19"/>
      <c r="H125" s="19"/>
      <c r="I125" s="19"/>
      <c r="J125" s="19"/>
      <c r="K125" s="19"/>
      <c r="L125" s="19"/>
      <c r="M125" s="19"/>
      <c r="N125" s="133"/>
      <c r="O125" s="19"/>
      <c r="P125" s="19"/>
      <c r="Q125" s="19"/>
      <c r="R125" s="19"/>
      <c r="S125" s="19"/>
      <c r="T125" s="19"/>
      <c r="U125" s="19"/>
      <c r="V125" s="19"/>
      <c r="W125" s="19"/>
      <c r="X125" s="19"/>
      <c r="Y125" s="19"/>
      <c r="Z125" s="19"/>
      <c r="AA125" s="19"/>
      <c r="AB125" s="19"/>
    </row>
    <row r="126" spans="1:28" ht="30" customHeight="1">
      <c r="A126" s="141" t="s">
        <v>487</v>
      </c>
      <c r="B126" s="20"/>
      <c r="C126" s="20"/>
      <c r="D126" s="20"/>
      <c r="E126" s="20"/>
      <c r="F126" s="20"/>
      <c r="G126" s="20"/>
      <c r="H126" s="20"/>
      <c r="I126" s="20"/>
      <c r="J126" s="20"/>
      <c r="K126" s="20"/>
      <c r="L126" s="20"/>
      <c r="M126" s="20"/>
      <c r="N126" s="134"/>
      <c r="O126" s="20"/>
      <c r="P126" s="20"/>
      <c r="Q126" s="20"/>
      <c r="R126" s="20"/>
      <c r="S126" s="20"/>
      <c r="T126" s="20"/>
      <c r="U126" s="20"/>
      <c r="V126" s="20"/>
      <c r="W126" s="20"/>
      <c r="X126" s="20"/>
      <c r="Y126" s="20"/>
      <c r="Z126" s="20"/>
      <c r="AA126" s="20"/>
      <c r="AB126" s="20"/>
    </row>
    <row r="127" spans="1:28" ht="30" customHeight="1">
      <c r="A127" s="143"/>
      <c r="B127" s="4">
        <v>673744</v>
      </c>
      <c r="C127" s="4">
        <v>8805</v>
      </c>
      <c r="D127" s="4"/>
      <c r="E127" s="4">
        <v>21025</v>
      </c>
      <c r="F127" s="4">
        <f>B127-+SUM(C127:E127)</f>
        <v>643914</v>
      </c>
      <c r="G127" s="4">
        <v>673744</v>
      </c>
      <c r="H127" s="4">
        <v>8805</v>
      </c>
      <c r="I127" s="4"/>
      <c r="J127" s="4">
        <v>21025</v>
      </c>
      <c r="K127" s="4">
        <f>G127-+SUM(H127:J127)</f>
        <v>643914</v>
      </c>
      <c r="L127" s="4">
        <f>G127-B127</f>
        <v>0</v>
      </c>
      <c r="M127" s="4">
        <f>K127-F127</f>
        <v>0</v>
      </c>
      <c r="N127" s="135"/>
      <c r="O127" s="4">
        <v>673744</v>
      </c>
      <c r="P127" s="4">
        <v>8805</v>
      </c>
      <c r="Q127" s="4"/>
      <c r="R127" s="4">
        <v>21025</v>
      </c>
      <c r="S127" s="4">
        <f>O127-+SUM(P127:R127)</f>
        <v>643914</v>
      </c>
      <c r="T127" s="4">
        <f>O127-G127</f>
        <v>0</v>
      </c>
      <c r="U127" s="4">
        <f>S127-K127</f>
        <v>0</v>
      </c>
      <c r="V127" s="4">
        <v>673744</v>
      </c>
      <c r="W127" s="4">
        <v>8805</v>
      </c>
      <c r="X127" s="4"/>
      <c r="Y127" s="4">
        <v>58870</v>
      </c>
      <c r="Z127" s="4">
        <f>V127-+SUM(W127:Y127)</f>
        <v>606069</v>
      </c>
      <c r="AA127" s="4">
        <f>V127-O127</f>
        <v>0</v>
      </c>
      <c r="AB127" s="4">
        <f>Z127-S127</f>
        <v>-37845</v>
      </c>
    </row>
    <row r="128" spans="1:28" ht="30" customHeight="1" hidden="1">
      <c r="A128" s="19" t="s">
        <v>556</v>
      </c>
      <c r="B128" s="19"/>
      <c r="C128" s="19"/>
      <c r="D128" s="19"/>
      <c r="E128" s="19"/>
      <c r="F128" s="19"/>
      <c r="G128" s="19"/>
      <c r="H128" s="19"/>
      <c r="I128" s="19"/>
      <c r="J128" s="19"/>
      <c r="K128" s="19"/>
      <c r="L128" s="19"/>
      <c r="M128" s="19"/>
      <c r="N128" s="133"/>
      <c r="O128" s="19"/>
      <c r="P128" s="19"/>
      <c r="Q128" s="19"/>
      <c r="R128" s="19"/>
      <c r="S128" s="19"/>
      <c r="T128" s="19"/>
      <c r="U128" s="19"/>
      <c r="V128" s="19"/>
      <c r="W128" s="19"/>
      <c r="X128" s="19"/>
      <c r="Y128" s="19"/>
      <c r="Z128" s="19"/>
      <c r="AA128" s="19"/>
      <c r="AB128" s="19"/>
    </row>
    <row r="129" spans="1:28" ht="30" customHeight="1" hidden="1">
      <c r="A129" s="141" t="s">
        <v>592</v>
      </c>
      <c r="B129" s="20"/>
      <c r="C129" s="20"/>
      <c r="D129" s="20"/>
      <c r="E129" s="20"/>
      <c r="F129" s="20"/>
      <c r="G129" s="20"/>
      <c r="H129" s="20"/>
      <c r="I129" s="20"/>
      <c r="J129" s="20"/>
      <c r="K129" s="20"/>
      <c r="L129" s="20"/>
      <c r="M129" s="20"/>
      <c r="N129" s="134"/>
      <c r="O129" s="20"/>
      <c r="P129" s="20"/>
      <c r="Q129" s="20"/>
      <c r="R129" s="20"/>
      <c r="S129" s="20"/>
      <c r="T129" s="20"/>
      <c r="U129" s="20"/>
      <c r="V129" s="20"/>
      <c r="W129" s="20"/>
      <c r="X129" s="20"/>
      <c r="Y129" s="20"/>
      <c r="Z129" s="20"/>
      <c r="AA129" s="20"/>
      <c r="AB129" s="20"/>
    </row>
    <row r="130" spans="1:28" ht="30" customHeight="1" hidden="1">
      <c r="A130" s="143"/>
      <c r="B130" s="4">
        <v>5000</v>
      </c>
      <c r="C130" s="4"/>
      <c r="D130" s="4"/>
      <c r="E130" s="4"/>
      <c r="F130" s="4">
        <f>B130-+SUM(C130:E130)</f>
        <v>5000</v>
      </c>
      <c r="G130" s="4">
        <v>5000</v>
      </c>
      <c r="H130" s="4"/>
      <c r="I130" s="4"/>
      <c r="J130" s="4"/>
      <c r="K130" s="4">
        <f>G130-+SUM(H130:J130)</f>
        <v>5000</v>
      </c>
      <c r="L130" s="4">
        <f>G130-B130</f>
        <v>0</v>
      </c>
      <c r="M130" s="4">
        <f>K130-F130</f>
        <v>0</v>
      </c>
      <c r="N130" s="135"/>
      <c r="O130" s="4">
        <v>5000</v>
      </c>
      <c r="P130" s="4"/>
      <c r="Q130" s="4"/>
      <c r="R130" s="4"/>
      <c r="S130" s="4">
        <f>O130-+SUM(P130:R130)</f>
        <v>5000</v>
      </c>
      <c r="T130" s="4">
        <f>O130-G130</f>
        <v>0</v>
      </c>
      <c r="U130" s="4">
        <f>S130-K130</f>
        <v>0</v>
      </c>
      <c r="V130" s="4">
        <v>5000</v>
      </c>
      <c r="W130" s="4"/>
      <c r="X130" s="4"/>
      <c r="Y130" s="4"/>
      <c r="Z130" s="4">
        <f>V130-+SUM(W130:Y130)</f>
        <v>5000</v>
      </c>
      <c r="AA130" s="4">
        <f>V130-O130</f>
        <v>0</v>
      </c>
      <c r="AB130" s="4">
        <f>Z130-S130</f>
        <v>0</v>
      </c>
    </row>
    <row r="131" spans="1:28" ht="30" customHeight="1" hidden="1">
      <c r="A131" s="19" t="s">
        <v>556</v>
      </c>
      <c r="B131" s="19"/>
      <c r="C131" s="19"/>
      <c r="D131" s="19"/>
      <c r="E131" s="19"/>
      <c r="F131" s="19"/>
      <c r="G131" s="19"/>
      <c r="H131" s="19"/>
      <c r="I131" s="19"/>
      <c r="J131" s="19"/>
      <c r="K131" s="19"/>
      <c r="L131" s="19"/>
      <c r="M131" s="19"/>
      <c r="N131" s="133"/>
      <c r="O131" s="19"/>
      <c r="P131" s="19"/>
      <c r="Q131" s="19"/>
      <c r="R131" s="19"/>
      <c r="S131" s="19"/>
      <c r="T131" s="19"/>
      <c r="U131" s="19"/>
      <c r="V131" s="19"/>
      <c r="W131" s="19"/>
      <c r="X131" s="19"/>
      <c r="Y131" s="19"/>
      <c r="Z131" s="19"/>
      <c r="AA131" s="19"/>
      <c r="AB131" s="19"/>
    </row>
    <row r="132" spans="1:28" ht="30" customHeight="1" hidden="1">
      <c r="A132" s="141" t="s">
        <v>705</v>
      </c>
      <c r="B132" s="20"/>
      <c r="C132" s="20"/>
      <c r="D132" s="20"/>
      <c r="E132" s="20"/>
      <c r="F132" s="20"/>
      <c r="G132" s="20"/>
      <c r="H132" s="20"/>
      <c r="I132" s="20"/>
      <c r="J132" s="20"/>
      <c r="K132" s="20"/>
      <c r="L132" s="20"/>
      <c r="M132" s="20"/>
      <c r="N132" s="134"/>
      <c r="O132" s="20"/>
      <c r="P132" s="20"/>
      <c r="Q132" s="20"/>
      <c r="R132" s="20"/>
      <c r="S132" s="20"/>
      <c r="T132" s="20"/>
      <c r="U132" s="20"/>
      <c r="V132" s="20"/>
      <c r="W132" s="20"/>
      <c r="X132" s="20"/>
      <c r="Y132" s="20"/>
      <c r="Z132" s="20"/>
      <c r="AA132" s="20"/>
      <c r="AB132" s="20"/>
    </row>
    <row r="133" spans="1:28" ht="30" customHeight="1" hidden="1">
      <c r="A133" s="143"/>
      <c r="B133" s="4">
        <f aca="true" t="shared" si="2" ref="B133:K133">SUBTOTAL(9,B91:B130)</f>
        <v>4407444</v>
      </c>
      <c r="C133" s="4">
        <f t="shared" si="2"/>
        <v>131655</v>
      </c>
      <c r="D133" s="4">
        <f t="shared" si="2"/>
        <v>290082</v>
      </c>
      <c r="E133" s="4">
        <f t="shared" si="2"/>
        <v>519483</v>
      </c>
      <c r="F133" s="4">
        <f t="shared" si="2"/>
        <v>3466224</v>
      </c>
      <c r="G133" s="4">
        <f t="shared" si="2"/>
        <v>4407444</v>
      </c>
      <c r="H133" s="4">
        <f t="shared" si="2"/>
        <v>131655</v>
      </c>
      <c r="I133" s="4">
        <f t="shared" si="2"/>
        <v>290082</v>
      </c>
      <c r="J133" s="4">
        <f t="shared" si="2"/>
        <v>919483</v>
      </c>
      <c r="K133" s="4">
        <f t="shared" si="2"/>
        <v>3066224</v>
      </c>
      <c r="L133" s="4">
        <f>G133-B133</f>
        <v>0</v>
      </c>
      <c r="M133" s="4">
        <f>K133-F133</f>
        <v>-400000</v>
      </c>
      <c r="N133" s="135"/>
      <c r="O133" s="4">
        <f>SUBTOTAL(9,O91:O130)</f>
        <v>4407424</v>
      </c>
      <c r="P133" s="4">
        <f>SUBTOTAL(9,P91:P130)</f>
        <v>131655</v>
      </c>
      <c r="Q133" s="4">
        <f>SUBTOTAL(9,Q91:Q130)</f>
        <v>290082</v>
      </c>
      <c r="R133" s="4">
        <f>SUBTOTAL(9,R91:R130)</f>
        <v>919483</v>
      </c>
      <c r="S133" s="4">
        <f>SUBTOTAL(9,S91:S130)</f>
        <v>3066204</v>
      </c>
      <c r="T133" s="4">
        <f>O133-G133</f>
        <v>-20</v>
      </c>
      <c r="U133" s="4">
        <f>S133-K133</f>
        <v>-20</v>
      </c>
      <c r="V133" s="4">
        <f>SUBTOTAL(9,V91:V130)</f>
        <v>4407424</v>
      </c>
      <c r="W133" s="4">
        <f>SUBTOTAL(9,W91:W130)</f>
        <v>131655</v>
      </c>
      <c r="X133" s="4">
        <f>SUBTOTAL(9,X91:X130)</f>
        <v>290082</v>
      </c>
      <c r="Y133" s="4">
        <f>SUBTOTAL(9,Y91:Y130)</f>
        <v>1041500</v>
      </c>
      <c r="Z133" s="4">
        <f>SUBTOTAL(9,Z91:Z130)</f>
        <v>2944187</v>
      </c>
      <c r="AA133" s="4">
        <f>V133-O133</f>
        <v>0</v>
      </c>
      <c r="AB133" s="4">
        <f>Z133-S133</f>
        <v>-122017</v>
      </c>
    </row>
    <row r="134" spans="1:28" ht="30" customHeight="1" hidden="1">
      <c r="A134" s="19" t="s">
        <v>25</v>
      </c>
      <c r="B134" s="19"/>
      <c r="C134" s="19"/>
      <c r="D134" s="19"/>
      <c r="E134" s="19"/>
      <c r="F134" s="19"/>
      <c r="G134" s="19"/>
      <c r="H134" s="19"/>
      <c r="I134" s="19"/>
      <c r="J134" s="19"/>
      <c r="K134" s="19"/>
      <c r="L134" s="19"/>
      <c r="M134" s="19"/>
      <c r="N134" s="133"/>
      <c r="O134" s="19"/>
      <c r="P134" s="19"/>
      <c r="Q134" s="19"/>
      <c r="R134" s="19"/>
      <c r="S134" s="19"/>
      <c r="T134" s="19"/>
      <c r="U134" s="19"/>
      <c r="V134" s="19"/>
      <c r="W134" s="19"/>
      <c r="X134" s="19"/>
      <c r="Y134" s="19"/>
      <c r="Z134" s="19"/>
      <c r="AA134" s="19"/>
      <c r="AB134" s="19"/>
    </row>
    <row r="135" spans="1:28" ht="30" customHeight="1" hidden="1">
      <c r="A135" s="141" t="s">
        <v>22</v>
      </c>
      <c r="B135" s="20"/>
      <c r="C135" s="20"/>
      <c r="D135" s="20"/>
      <c r="E135" s="20"/>
      <c r="F135" s="20"/>
      <c r="G135" s="20"/>
      <c r="H135" s="20"/>
      <c r="I135" s="20"/>
      <c r="J135" s="20"/>
      <c r="K135" s="20"/>
      <c r="L135" s="20"/>
      <c r="M135" s="20"/>
      <c r="N135" s="134"/>
      <c r="O135" s="20"/>
      <c r="P135" s="20"/>
      <c r="Q135" s="20"/>
      <c r="R135" s="20"/>
      <c r="S135" s="20"/>
      <c r="T135" s="20"/>
      <c r="U135" s="20"/>
      <c r="V135" s="20"/>
      <c r="W135" s="20"/>
      <c r="X135" s="20"/>
      <c r="Y135" s="20"/>
      <c r="Z135" s="20"/>
      <c r="AA135" s="20"/>
      <c r="AB135" s="20"/>
    </row>
    <row r="136" spans="1:28" ht="30" customHeight="1" hidden="1">
      <c r="A136" s="143"/>
      <c r="B136" s="4">
        <v>30000</v>
      </c>
      <c r="C136" s="4"/>
      <c r="D136" s="4"/>
      <c r="E136" s="4"/>
      <c r="F136" s="4">
        <f>B136-+SUM(C136:E136)</f>
        <v>30000</v>
      </c>
      <c r="G136" s="4">
        <v>30000</v>
      </c>
      <c r="H136" s="4"/>
      <c r="I136" s="4"/>
      <c r="J136" s="4"/>
      <c r="K136" s="4">
        <f>G136-+SUM(H136:J136)</f>
        <v>30000</v>
      </c>
      <c r="L136" s="4">
        <f>G136-B136</f>
        <v>0</v>
      </c>
      <c r="M136" s="4">
        <f>K136-F136</f>
        <v>0</v>
      </c>
      <c r="N136" s="135"/>
      <c r="O136" s="4">
        <v>30000</v>
      </c>
      <c r="P136" s="4"/>
      <c r="Q136" s="4"/>
      <c r="R136" s="4"/>
      <c r="S136" s="4">
        <f>O136-+SUM(P136:R136)</f>
        <v>30000</v>
      </c>
      <c r="T136" s="4">
        <f>O136-G136</f>
        <v>0</v>
      </c>
      <c r="U136" s="4">
        <f>S136-K136</f>
        <v>0</v>
      </c>
      <c r="V136" s="4">
        <v>30000</v>
      </c>
      <c r="W136" s="4"/>
      <c r="X136" s="4"/>
      <c r="Y136" s="4"/>
      <c r="Z136" s="4">
        <f>V136-+SUM(W136:Y136)</f>
        <v>30000</v>
      </c>
      <c r="AA136" s="4">
        <f>V136-O136</f>
        <v>0</v>
      </c>
      <c r="AB136" s="4">
        <f>Z136-S136</f>
        <v>0</v>
      </c>
    </row>
    <row r="137" spans="1:28" ht="30" customHeight="1">
      <c r="A137" s="19" t="s">
        <v>25</v>
      </c>
      <c r="B137" s="19"/>
      <c r="C137" s="19"/>
      <c r="D137" s="19"/>
      <c r="E137" s="19"/>
      <c r="F137" s="19"/>
      <c r="G137" s="19"/>
      <c r="H137" s="19"/>
      <c r="I137" s="19"/>
      <c r="J137" s="19"/>
      <c r="K137" s="19"/>
      <c r="L137" s="19"/>
      <c r="M137" s="19"/>
      <c r="N137" s="133"/>
      <c r="O137" s="19"/>
      <c r="P137" s="19"/>
      <c r="Q137" s="19"/>
      <c r="R137" s="19"/>
      <c r="S137" s="19"/>
      <c r="T137" s="19"/>
      <c r="U137" s="19"/>
      <c r="V137" s="19"/>
      <c r="W137" s="19"/>
      <c r="X137" s="19"/>
      <c r="Y137" s="19"/>
      <c r="Z137" s="19"/>
      <c r="AA137" s="19"/>
      <c r="AB137" s="19"/>
    </row>
    <row r="138" spans="1:28" ht="30" customHeight="1">
      <c r="A138" s="141" t="s">
        <v>399</v>
      </c>
      <c r="B138" s="20"/>
      <c r="C138" s="20"/>
      <c r="D138" s="20"/>
      <c r="E138" s="20"/>
      <c r="F138" s="20"/>
      <c r="G138" s="20"/>
      <c r="H138" s="20"/>
      <c r="I138" s="20"/>
      <c r="J138" s="20"/>
      <c r="K138" s="20"/>
      <c r="L138" s="20"/>
      <c r="M138" s="20"/>
      <c r="N138" s="134"/>
      <c r="O138" s="20"/>
      <c r="P138" s="20"/>
      <c r="Q138" s="20"/>
      <c r="R138" s="20"/>
      <c r="S138" s="20"/>
      <c r="T138" s="20"/>
      <c r="U138" s="20"/>
      <c r="V138" s="20"/>
      <c r="W138" s="20"/>
      <c r="X138" s="20"/>
      <c r="Y138" s="20"/>
      <c r="Z138" s="20"/>
      <c r="AA138" s="20"/>
      <c r="AB138" s="20"/>
    </row>
    <row r="139" spans="1:28" ht="30" customHeight="1">
      <c r="A139" s="143"/>
      <c r="B139" s="4">
        <v>30988</v>
      </c>
      <c r="C139" s="4"/>
      <c r="D139" s="4"/>
      <c r="E139" s="4"/>
      <c r="F139" s="4">
        <f>B139-+SUM(C139:E139)</f>
        <v>30988</v>
      </c>
      <c r="G139" s="4">
        <v>30988</v>
      </c>
      <c r="H139" s="4"/>
      <c r="I139" s="4"/>
      <c r="J139" s="4"/>
      <c r="K139" s="4">
        <f>G139-+SUM(H139:J139)</f>
        <v>30988</v>
      </c>
      <c r="L139" s="4">
        <f>G139-B139</f>
        <v>0</v>
      </c>
      <c r="M139" s="4">
        <f>K139-F139</f>
        <v>0</v>
      </c>
      <c r="N139" s="135"/>
      <c r="O139" s="4">
        <v>30988</v>
      </c>
      <c r="P139" s="4"/>
      <c r="Q139" s="4"/>
      <c r="R139" s="4"/>
      <c r="S139" s="4">
        <f>O139-+SUM(P139:R139)</f>
        <v>30988</v>
      </c>
      <c r="T139" s="4">
        <f>O139-G139</f>
        <v>0</v>
      </c>
      <c r="U139" s="4">
        <f>S139-K139</f>
        <v>0</v>
      </c>
      <c r="V139" s="4">
        <v>30080</v>
      </c>
      <c r="W139" s="4"/>
      <c r="X139" s="4"/>
      <c r="Y139" s="4"/>
      <c r="Z139" s="4">
        <f>V139-+SUM(W139:Y139)</f>
        <v>30080</v>
      </c>
      <c r="AA139" s="4">
        <f>V139-O139</f>
        <v>-908</v>
      </c>
      <c r="AB139" s="4">
        <f>Z139-S139</f>
        <v>-908</v>
      </c>
    </row>
    <row r="140" spans="1:28" ht="30" customHeight="1">
      <c r="A140" s="19" t="s">
        <v>25</v>
      </c>
      <c r="B140" s="19"/>
      <c r="C140" s="19"/>
      <c r="D140" s="19"/>
      <c r="E140" s="19"/>
      <c r="F140" s="19"/>
      <c r="G140" s="19"/>
      <c r="H140" s="19"/>
      <c r="I140" s="19"/>
      <c r="J140" s="19"/>
      <c r="K140" s="19"/>
      <c r="L140" s="19"/>
      <c r="M140" s="19"/>
      <c r="N140" s="133" t="s">
        <v>820</v>
      </c>
      <c r="O140" s="19"/>
      <c r="P140" s="19"/>
      <c r="Q140" s="19"/>
      <c r="R140" s="19"/>
      <c r="S140" s="19"/>
      <c r="T140" s="19"/>
      <c r="U140" s="19"/>
      <c r="V140" s="19"/>
      <c r="W140" s="19"/>
      <c r="X140" s="19"/>
      <c r="Y140" s="19"/>
      <c r="Z140" s="19"/>
      <c r="AA140" s="19"/>
      <c r="AB140" s="19"/>
    </row>
    <row r="141" spans="1:28" ht="30" customHeight="1">
      <c r="A141" s="141" t="s">
        <v>340</v>
      </c>
      <c r="B141" s="20"/>
      <c r="C141" s="20"/>
      <c r="D141" s="20"/>
      <c r="E141" s="20"/>
      <c r="F141" s="20"/>
      <c r="G141" s="20"/>
      <c r="H141" s="20"/>
      <c r="I141" s="20"/>
      <c r="J141" s="20"/>
      <c r="K141" s="20"/>
      <c r="L141" s="20"/>
      <c r="M141" s="20"/>
      <c r="N141" s="134"/>
      <c r="O141" s="20"/>
      <c r="P141" s="20"/>
      <c r="Q141" s="20"/>
      <c r="R141" s="20"/>
      <c r="S141" s="20"/>
      <c r="T141" s="20"/>
      <c r="U141" s="20"/>
      <c r="V141" s="20"/>
      <c r="W141" s="20"/>
      <c r="X141" s="20"/>
      <c r="Y141" s="20"/>
      <c r="Z141" s="20"/>
      <c r="AA141" s="20"/>
      <c r="AB141" s="20"/>
    </row>
    <row r="142" spans="1:28" ht="30" customHeight="1">
      <c r="A142" s="143"/>
      <c r="B142" s="4">
        <v>43106</v>
      </c>
      <c r="C142" s="4">
        <v>57326</v>
      </c>
      <c r="D142" s="4"/>
      <c r="E142" s="4">
        <v>5557</v>
      </c>
      <c r="F142" s="4">
        <f>B142-+SUM(C142:E142)</f>
        <v>-19777</v>
      </c>
      <c r="G142" s="4">
        <v>43024</v>
      </c>
      <c r="H142" s="4">
        <v>58355</v>
      </c>
      <c r="I142" s="4"/>
      <c r="J142" s="4">
        <v>5782</v>
      </c>
      <c r="K142" s="4">
        <f>G142-+SUM(H142:J142)</f>
        <v>-21113</v>
      </c>
      <c r="L142" s="4">
        <f>G142-B142</f>
        <v>-82</v>
      </c>
      <c r="M142" s="4">
        <f>K142-F142</f>
        <v>-1336</v>
      </c>
      <c r="N142" s="135"/>
      <c r="O142" s="4">
        <v>43167</v>
      </c>
      <c r="P142" s="4">
        <v>58355</v>
      </c>
      <c r="Q142" s="4"/>
      <c r="R142" s="4">
        <v>5782</v>
      </c>
      <c r="S142" s="4">
        <f>O142-+SUM(P142:R142)</f>
        <v>-20970</v>
      </c>
      <c r="T142" s="4">
        <f>O142-G142</f>
        <v>143</v>
      </c>
      <c r="U142" s="4">
        <f>S142-K142</f>
        <v>143</v>
      </c>
      <c r="V142" s="4">
        <v>43167</v>
      </c>
      <c r="W142" s="4">
        <v>37385</v>
      </c>
      <c r="X142" s="4"/>
      <c r="Y142" s="4">
        <v>5782</v>
      </c>
      <c r="Z142" s="4">
        <f>V142-+SUM(W142:Y142)</f>
        <v>0</v>
      </c>
      <c r="AA142" s="4">
        <f>V142-O142</f>
        <v>0</v>
      </c>
      <c r="AB142" s="4">
        <f>Z142-S142</f>
        <v>20970</v>
      </c>
    </row>
    <row r="143" spans="1:28" ht="30" customHeight="1" hidden="1">
      <c r="A143" s="19" t="s">
        <v>25</v>
      </c>
      <c r="B143" s="19"/>
      <c r="C143" s="19"/>
      <c r="D143" s="19"/>
      <c r="E143" s="19"/>
      <c r="F143" s="19"/>
      <c r="G143" s="19"/>
      <c r="H143" s="19"/>
      <c r="I143" s="19"/>
      <c r="J143" s="19"/>
      <c r="K143" s="19"/>
      <c r="L143" s="19"/>
      <c r="M143" s="19"/>
      <c r="N143" s="133"/>
      <c r="O143" s="19"/>
      <c r="P143" s="19"/>
      <c r="Q143" s="19"/>
      <c r="R143" s="19"/>
      <c r="S143" s="19"/>
      <c r="T143" s="19"/>
      <c r="U143" s="19"/>
      <c r="V143" s="19"/>
      <c r="W143" s="19"/>
      <c r="X143" s="19"/>
      <c r="Y143" s="19"/>
      <c r="Z143" s="19"/>
      <c r="AA143" s="19"/>
      <c r="AB143" s="19"/>
    </row>
    <row r="144" spans="1:28" ht="30" customHeight="1" hidden="1">
      <c r="A144" s="141" t="s">
        <v>705</v>
      </c>
      <c r="B144" s="20"/>
      <c r="C144" s="20"/>
      <c r="D144" s="20"/>
      <c r="E144" s="20"/>
      <c r="F144" s="20"/>
      <c r="G144" s="20"/>
      <c r="H144" s="20"/>
      <c r="I144" s="20"/>
      <c r="J144" s="20"/>
      <c r="K144" s="20"/>
      <c r="L144" s="20"/>
      <c r="M144" s="20"/>
      <c r="N144" s="134"/>
      <c r="O144" s="20"/>
      <c r="P144" s="20"/>
      <c r="Q144" s="20"/>
      <c r="R144" s="20"/>
      <c r="S144" s="20"/>
      <c r="T144" s="20"/>
      <c r="U144" s="20"/>
      <c r="V144" s="20"/>
      <c r="W144" s="20"/>
      <c r="X144" s="20"/>
      <c r="Y144" s="20"/>
      <c r="Z144" s="20"/>
      <c r="AA144" s="20"/>
      <c r="AB144" s="20"/>
    </row>
    <row r="145" spans="1:28" ht="30" customHeight="1" hidden="1">
      <c r="A145" s="143"/>
      <c r="B145" s="4">
        <f aca="true" t="shared" si="3" ref="B145:K145">SUBTOTAL(9,B136:B142)</f>
        <v>104094</v>
      </c>
      <c r="C145" s="4">
        <f t="shared" si="3"/>
        <v>57326</v>
      </c>
      <c r="D145" s="4">
        <f t="shared" si="3"/>
        <v>0</v>
      </c>
      <c r="E145" s="4">
        <f t="shared" si="3"/>
        <v>5557</v>
      </c>
      <c r="F145" s="4">
        <f t="shared" si="3"/>
        <v>41211</v>
      </c>
      <c r="G145" s="4">
        <f t="shared" si="3"/>
        <v>104012</v>
      </c>
      <c r="H145" s="4">
        <f t="shared" si="3"/>
        <v>58355</v>
      </c>
      <c r="I145" s="4">
        <f t="shared" si="3"/>
        <v>0</v>
      </c>
      <c r="J145" s="4">
        <f t="shared" si="3"/>
        <v>5782</v>
      </c>
      <c r="K145" s="4">
        <f t="shared" si="3"/>
        <v>39875</v>
      </c>
      <c r="L145" s="4">
        <f>G145-B145</f>
        <v>-82</v>
      </c>
      <c r="M145" s="4">
        <f>K145-F145</f>
        <v>-1336</v>
      </c>
      <c r="N145" s="135"/>
      <c r="O145" s="4">
        <f>SUBTOTAL(9,O136:O142)</f>
        <v>104155</v>
      </c>
      <c r="P145" s="4">
        <f>SUBTOTAL(9,P136:P142)</f>
        <v>58355</v>
      </c>
      <c r="Q145" s="4">
        <f>SUBTOTAL(9,Q136:Q142)</f>
        <v>0</v>
      </c>
      <c r="R145" s="4">
        <f>SUBTOTAL(9,R136:R142)</f>
        <v>5782</v>
      </c>
      <c r="S145" s="4">
        <f>SUBTOTAL(9,S136:S142)</f>
        <v>40018</v>
      </c>
      <c r="T145" s="4">
        <f>O145-G145</f>
        <v>143</v>
      </c>
      <c r="U145" s="4">
        <f>S145-K145</f>
        <v>143</v>
      </c>
      <c r="V145" s="4">
        <f>SUBTOTAL(9,V136:V142)</f>
        <v>103247</v>
      </c>
      <c r="W145" s="4">
        <f>SUBTOTAL(9,W136:W142)</f>
        <v>37385</v>
      </c>
      <c r="X145" s="4">
        <f>SUBTOTAL(9,X136:X142)</f>
        <v>0</v>
      </c>
      <c r="Y145" s="4">
        <f>SUBTOTAL(9,Y136:Y142)</f>
        <v>5782</v>
      </c>
      <c r="Z145" s="4">
        <f>SUBTOTAL(9,Z136:Z142)</f>
        <v>60080</v>
      </c>
      <c r="AA145" s="4">
        <f>V145-O145</f>
        <v>-908</v>
      </c>
      <c r="AB145" s="4">
        <f>Z145-S145</f>
        <v>20062</v>
      </c>
    </row>
    <row r="146" spans="1:28" ht="30" customHeight="1" hidden="1">
      <c r="A146" s="19" t="s">
        <v>26</v>
      </c>
      <c r="B146" s="19"/>
      <c r="C146" s="19"/>
      <c r="D146" s="19"/>
      <c r="E146" s="19"/>
      <c r="F146" s="19"/>
      <c r="G146" s="19"/>
      <c r="H146" s="19"/>
      <c r="I146" s="19"/>
      <c r="J146" s="19"/>
      <c r="K146" s="19"/>
      <c r="L146" s="19"/>
      <c r="M146" s="19"/>
      <c r="N146" s="133"/>
      <c r="O146" s="19"/>
      <c r="P146" s="19"/>
      <c r="Q146" s="19"/>
      <c r="R146" s="19"/>
      <c r="S146" s="19"/>
      <c r="T146" s="19"/>
      <c r="U146" s="19"/>
      <c r="V146" s="19"/>
      <c r="W146" s="19"/>
      <c r="X146" s="19"/>
      <c r="Y146" s="19"/>
      <c r="Z146" s="19"/>
      <c r="AA146" s="19"/>
      <c r="AB146" s="19"/>
    </row>
    <row r="147" spans="1:28" ht="30" customHeight="1" hidden="1">
      <c r="A147" s="141" t="s">
        <v>108</v>
      </c>
      <c r="B147" s="20"/>
      <c r="C147" s="20"/>
      <c r="D147" s="20"/>
      <c r="E147" s="20"/>
      <c r="F147" s="20"/>
      <c r="G147" s="20"/>
      <c r="H147" s="20"/>
      <c r="I147" s="20"/>
      <c r="J147" s="20"/>
      <c r="K147" s="20"/>
      <c r="L147" s="20"/>
      <c r="M147" s="20"/>
      <c r="N147" s="134"/>
      <c r="O147" s="20"/>
      <c r="P147" s="20"/>
      <c r="Q147" s="20"/>
      <c r="R147" s="20"/>
      <c r="S147" s="20"/>
      <c r="T147" s="20"/>
      <c r="U147" s="20"/>
      <c r="V147" s="20"/>
      <c r="W147" s="20"/>
      <c r="X147" s="20"/>
      <c r="Y147" s="20"/>
      <c r="Z147" s="20"/>
      <c r="AA147" s="20"/>
      <c r="AB147" s="20"/>
    </row>
    <row r="148" spans="1:28" ht="30" customHeight="1" hidden="1">
      <c r="A148" s="143"/>
      <c r="B148" s="4">
        <v>22</v>
      </c>
      <c r="C148" s="4"/>
      <c r="D148" s="4"/>
      <c r="E148" s="4"/>
      <c r="F148" s="4">
        <f>B148-+SUM(C148:E148)</f>
        <v>22</v>
      </c>
      <c r="G148" s="4">
        <v>22</v>
      </c>
      <c r="H148" s="4"/>
      <c r="I148" s="4"/>
      <c r="J148" s="4"/>
      <c r="K148" s="4">
        <f>G148-+SUM(H148:J148)</f>
        <v>22</v>
      </c>
      <c r="L148" s="4">
        <f>G148-B148</f>
        <v>0</v>
      </c>
      <c r="M148" s="4">
        <f>K148-F148</f>
        <v>0</v>
      </c>
      <c r="N148" s="135"/>
      <c r="O148" s="4">
        <v>22</v>
      </c>
      <c r="P148" s="4"/>
      <c r="Q148" s="4"/>
      <c r="R148" s="4"/>
      <c r="S148" s="4">
        <f>O148-+SUM(P148:R148)</f>
        <v>22</v>
      </c>
      <c r="T148" s="4">
        <f>O148-G148</f>
        <v>0</v>
      </c>
      <c r="U148" s="4">
        <f>S148-K148</f>
        <v>0</v>
      </c>
      <c r="V148" s="4">
        <v>22</v>
      </c>
      <c r="W148" s="4"/>
      <c r="X148" s="4"/>
      <c r="Y148" s="4"/>
      <c r="Z148" s="4">
        <f>V148-+SUM(W148:Y148)</f>
        <v>22</v>
      </c>
      <c r="AA148" s="4">
        <f>V148-O148</f>
        <v>0</v>
      </c>
      <c r="AB148" s="4">
        <f>Z148-S148</f>
        <v>0</v>
      </c>
    </row>
    <row r="149" spans="1:28" ht="30" customHeight="1">
      <c r="A149" s="19" t="s">
        <v>622</v>
      </c>
      <c r="B149" s="19"/>
      <c r="C149" s="19"/>
      <c r="D149" s="19"/>
      <c r="E149" s="19"/>
      <c r="F149" s="19"/>
      <c r="G149" s="19"/>
      <c r="H149" s="19"/>
      <c r="I149" s="19"/>
      <c r="J149" s="19"/>
      <c r="K149" s="19"/>
      <c r="L149" s="19"/>
      <c r="M149" s="19"/>
      <c r="N149" s="133"/>
      <c r="O149" s="19"/>
      <c r="P149" s="19"/>
      <c r="Q149" s="19"/>
      <c r="R149" s="19"/>
      <c r="S149" s="19"/>
      <c r="T149" s="19"/>
      <c r="U149" s="19"/>
      <c r="V149" s="19"/>
      <c r="W149" s="19"/>
      <c r="X149" s="19"/>
      <c r="Y149" s="19"/>
      <c r="Z149" s="19"/>
      <c r="AA149" s="19"/>
      <c r="AB149" s="19"/>
    </row>
    <row r="150" spans="1:28" ht="30" customHeight="1">
      <c r="A150" s="141" t="s">
        <v>373</v>
      </c>
      <c r="B150" s="20"/>
      <c r="C150" s="20"/>
      <c r="D150" s="20"/>
      <c r="E150" s="20"/>
      <c r="F150" s="20"/>
      <c r="G150" s="20"/>
      <c r="H150" s="20"/>
      <c r="I150" s="20"/>
      <c r="J150" s="20"/>
      <c r="K150" s="20"/>
      <c r="L150" s="20"/>
      <c r="M150" s="20"/>
      <c r="N150" s="134"/>
      <c r="O150" s="20"/>
      <c r="P150" s="20"/>
      <c r="Q150" s="20"/>
      <c r="R150" s="20"/>
      <c r="S150" s="20"/>
      <c r="T150" s="20"/>
      <c r="U150" s="20"/>
      <c r="V150" s="20"/>
      <c r="W150" s="20"/>
      <c r="X150" s="20"/>
      <c r="Y150" s="20"/>
      <c r="Z150" s="20"/>
      <c r="AA150" s="20"/>
      <c r="AB150" s="20"/>
    </row>
    <row r="151" spans="1:28" ht="30" customHeight="1">
      <c r="A151" s="143"/>
      <c r="B151" s="4">
        <v>31381</v>
      </c>
      <c r="C151" s="4"/>
      <c r="D151" s="4"/>
      <c r="E151" s="4">
        <v>8069</v>
      </c>
      <c r="F151" s="4">
        <f>B151-+SUM(C151:E151)</f>
        <v>23312</v>
      </c>
      <c r="G151" s="4">
        <v>30976</v>
      </c>
      <c r="H151" s="4"/>
      <c r="I151" s="4"/>
      <c r="J151" s="4">
        <v>8069</v>
      </c>
      <c r="K151" s="4">
        <f>G151-+SUM(H151:J151)</f>
        <v>22907</v>
      </c>
      <c r="L151" s="4">
        <f>G151-B151</f>
        <v>-405</v>
      </c>
      <c r="M151" s="4">
        <f>K151-F151</f>
        <v>-405</v>
      </c>
      <c r="N151" s="135"/>
      <c r="O151" s="4">
        <v>30976</v>
      </c>
      <c r="P151" s="4"/>
      <c r="Q151" s="4"/>
      <c r="R151" s="4">
        <v>8069</v>
      </c>
      <c r="S151" s="4">
        <f>O151-+SUM(P151:R151)</f>
        <v>22907</v>
      </c>
      <c r="T151" s="4">
        <f>O151-G151</f>
        <v>0</v>
      </c>
      <c r="U151" s="4">
        <f>S151-K151</f>
        <v>0</v>
      </c>
      <c r="V151" s="4">
        <v>30926</v>
      </c>
      <c r="W151" s="4"/>
      <c r="X151" s="4"/>
      <c r="Y151" s="4">
        <v>8069</v>
      </c>
      <c r="Z151" s="4">
        <f>V151-+SUM(W151:Y151)</f>
        <v>22857</v>
      </c>
      <c r="AA151" s="4">
        <f>V151-O151</f>
        <v>-50</v>
      </c>
      <c r="AB151" s="4">
        <f>Z151-S151</f>
        <v>-50</v>
      </c>
    </row>
    <row r="152" spans="1:28" ht="30" customHeight="1" hidden="1">
      <c r="A152" s="19" t="s">
        <v>622</v>
      </c>
      <c r="B152" s="19"/>
      <c r="C152" s="19"/>
      <c r="D152" s="19"/>
      <c r="E152" s="19"/>
      <c r="F152" s="19"/>
      <c r="G152" s="19"/>
      <c r="H152" s="19"/>
      <c r="I152" s="19"/>
      <c r="J152" s="19"/>
      <c r="K152" s="19"/>
      <c r="L152" s="19"/>
      <c r="M152" s="19"/>
      <c r="N152" s="133"/>
      <c r="O152" s="19"/>
      <c r="P152" s="19"/>
      <c r="Q152" s="19"/>
      <c r="R152" s="19"/>
      <c r="S152" s="19"/>
      <c r="T152" s="19"/>
      <c r="U152" s="19"/>
      <c r="V152" s="19"/>
      <c r="W152" s="19"/>
      <c r="X152" s="19"/>
      <c r="Y152" s="19"/>
      <c r="Z152" s="19"/>
      <c r="AA152" s="19"/>
      <c r="AB152" s="19"/>
    </row>
    <row r="153" spans="1:28" ht="30" customHeight="1" hidden="1">
      <c r="A153" s="141" t="s">
        <v>67</v>
      </c>
      <c r="B153" s="20"/>
      <c r="C153" s="20"/>
      <c r="D153" s="20"/>
      <c r="E153" s="20"/>
      <c r="F153" s="20"/>
      <c r="G153" s="20"/>
      <c r="H153" s="20"/>
      <c r="I153" s="20"/>
      <c r="J153" s="20"/>
      <c r="K153" s="20"/>
      <c r="L153" s="20"/>
      <c r="M153" s="20"/>
      <c r="N153" s="134"/>
      <c r="O153" s="20"/>
      <c r="P153" s="20"/>
      <c r="Q153" s="20"/>
      <c r="R153" s="20"/>
      <c r="S153" s="20"/>
      <c r="T153" s="20"/>
      <c r="U153" s="20"/>
      <c r="V153" s="20"/>
      <c r="W153" s="20"/>
      <c r="X153" s="20"/>
      <c r="Y153" s="20"/>
      <c r="Z153" s="20"/>
      <c r="AA153" s="20"/>
      <c r="AB153" s="20"/>
    </row>
    <row r="154" spans="1:28" ht="30" customHeight="1" hidden="1">
      <c r="A154" s="143"/>
      <c r="B154" s="4">
        <v>5000</v>
      </c>
      <c r="C154" s="4"/>
      <c r="D154" s="4"/>
      <c r="E154" s="4"/>
      <c r="F154" s="4">
        <f>B154-+SUM(C154:E154)</f>
        <v>5000</v>
      </c>
      <c r="G154" s="4">
        <v>5000</v>
      </c>
      <c r="H154" s="4"/>
      <c r="I154" s="4"/>
      <c r="J154" s="4"/>
      <c r="K154" s="4">
        <f>G154-+SUM(H154:J154)</f>
        <v>5000</v>
      </c>
      <c r="L154" s="4">
        <f>G154-B154</f>
        <v>0</v>
      </c>
      <c r="M154" s="4">
        <f>K154-F154</f>
        <v>0</v>
      </c>
      <c r="N154" s="135"/>
      <c r="O154" s="4">
        <v>5000</v>
      </c>
      <c r="P154" s="4"/>
      <c r="Q154" s="4"/>
      <c r="R154" s="4"/>
      <c r="S154" s="4">
        <f>O154-+SUM(P154:R154)</f>
        <v>5000</v>
      </c>
      <c r="T154" s="4">
        <f>O154-G154</f>
        <v>0</v>
      </c>
      <c r="U154" s="4">
        <f>S154-K154</f>
        <v>0</v>
      </c>
      <c r="V154" s="4">
        <v>5000</v>
      </c>
      <c r="W154" s="4"/>
      <c r="X154" s="4"/>
      <c r="Y154" s="4"/>
      <c r="Z154" s="4">
        <f>V154-+SUM(W154:Y154)</f>
        <v>5000</v>
      </c>
      <c r="AA154" s="4">
        <f>V154-O154</f>
        <v>0</v>
      </c>
      <c r="AB154" s="4">
        <f>Z154-S154</f>
        <v>0</v>
      </c>
    </row>
    <row r="155" spans="1:28" ht="30" customHeight="1" hidden="1">
      <c r="A155" s="19" t="s">
        <v>622</v>
      </c>
      <c r="B155" s="19"/>
      <c r="C155" s="19"/>
      <c r="D155" s="19"/>
      <c r="E155" s="19"/>
      <c r="F155" s="19"/>
      <c r="G155" s="19"/>
      <c r="H155" s="19"/>
      <c r="I155" s="19"/>
      <c r="J155" s="19"/>
      <c r="K155" s="19"/>
      <c r="L155" s="19"/>
      <c r="M155" s="19"/>
      <c r="N155" s="133"/>
      <c r="O155" s="19"/>
      <c r="P155" s="19"/>
      <c r="Q155" s="19"/>
      <c r="R155" s="19"/>
      <c r="S155" s="19"/>
      <c r="T155" s="19"/>
      <c r="U155" s="19"/>
      <c r="V155" s="19"/>
      <c r="W155" s="19"/>
      <c r="X155" s="19"/>
      <c r="Y155" s="19"/>
      <c r="Z155" s="19"/>
      <c r="AA155" s="19"/>
      <c r="AB155" s="19"/>
    </row>
    <row r="156" spans="1:28" ht="30" customHeight="1" hidden="1">
      <c r="A156" s="141" t="s">
        <v>475</v>
      </c>
      <c r="B156" s="20"/>
      <c r="C156" s="20"/>
      <c r="D156" s="20"/>
      <c r="E156" s="20"/>
      <c r="F156" s="20"/>
      <c r="G156" s="20"/>
      <c r="H156" s="20"/>
      <c r="I156" s="20"/>
      <c r="J156" s="20"/>
      <c r="K156" s="20"/>
      <c r="L156" s="20"/>
      <c r="M156" s="20"/>
      <c r="N156" s="134"/>
      <c r="O156" s="20"/>
      <c r="P156" s="20"/>
      <c r="Q156" s="20"/>
      <c r="R156" s="20"/>
      <c r="S156" s="20"/>
      <c r="T156" s="20"/>
      <c r="U156" s="20"/>
      <c r="V156" s="20"/>
      <c r="W156" s="20"/>
      <c r="X156" s="20"/>
      <c r="Y156" s="20"/>
      <c r="Z156" s="20"/>
      <c r="AA156" s="20"/>
      <c r="AB156" s="20"/>
    </row>
    <row r="157" spans="1:28" ht="30" customHeight="1" hidden="1">
      <c r="A157" s="143"/>
      <c r="B157" s="4">
        <v>255</v>
      </c>
      <c r="C157" s="4"/>
      <c r="D157" s="4"/>
      <c r="E157" s="4">
        <v>1500</v>
      </c>
      <c r="F157" s="4">
        <f>B157-+SUM(C157:E157)</f>
        <v>-1245</v>
      </c>
      <c r="G157" s="4">
        <v>255</v>
      </c>
      <c r="H157" s="4"/>
      <c r="I157" s="4"/>
      <c r="J157" s="4">
        <v>1500</v>
      </c>
      <c r="K157" s="4">
        <f>G157-+SUM(H157:J157)</f>
        <v>-1245</v>
      </c>
      <c r="L157" s="4">
        <f>G157-B157</f>
        <v>0</v>
      </c>
      <c r="M157" s="4">
        <f>K157-F157</f>
        <v>0</v>
      </c>
      <c r="N157" s="135"/>
      <c r="O157" s="4">
        <v>255</v>
      </c>
      <c r="P157" s="4"/>
      <c r="Q157" s="4"/>
      <c r="R157" s="4">
        <v>1500</v>
      </c>
      <c r="S157" s="4">
        <f>O157-+SUM(P157:R157)</f>
        <v>-1245</v>
      </c>
      <c r="T157" s="4">
        <f>O157-G157</f>
        <v>0</v>
      </c>
      <c r="U157" s="4">
        <f>S157-K157</f>
        <v>0</v>
      </c>
      <c r="V157" s="4">
        <v>255</v>
      </c>
      <c r="W157" s="4"/>
      <c r="X157" s="4"/>
      <c r="Y157" s="4">
        <v>1500</v>
      </c>
      <c r="Z157" s="4">
        <f>V157-+SUM(W157:Y157)</f>
        <v>-1245</v>
      </c>
      <c r="AA157" s="4">
        <f>V157-O157</f>
        <v>0</v>
      </c>
      <c r="AB157" s="4">
        <f>Z157-S157</f>
        <v>0</v>
      </c>
    </row>
    <row r="158" spans="1:28" ht="30" customHeight="1" hidden="1">
      <c r="A158" s="19" t="s">
        <v>622</v>
      </c>
      <c r="B158" s="19"/>
      <c r="C158" s="19"/>
      <c r="D158" s="19"/>
      <c r="E158" s="19"/>
      <c r="F158" s="19"/>
      <c r="G158" s="19"/>
      <c r="H158" s="19"/>
      <c r="I158" s="19"/>
      <c r="J158" s="19"/>
      <c r="K158" s="19"/>
      <c r="L158" s="19"/>
      <c r="M158" s="19"/>
      <c r="N158" s="133"/>
      <c r="O158" s="19"/>
      <c r="P158" s="19"/>
      <c r="Q158" s="19"/>
      <c r="R158" s="19"/>
      <c r="S158" s="19"/>
      <c r="T158" s="19"/>
      <c r="U158" s="19"/>
      <c r="V158" s="19"/>
      <c r="W158" s="19"/>
      <c r="X158" s="19"/>
      <c r="Y158" s="19"/>
      <c r="Z158" s="19"/>
      <c r="AA158" s="19"/>
      <c r="AB158" s="19"/>
    </row>
    <row r="159" spans="1:28" ht="30" customHeight="1" hidden="1">
      <c r="A159" s="141" t="s">
        <v>374</v>
      </c>
      <c r="B159" s="20"/>
      <c r="C159" s="20"/>
      <c r="D159" s="20"/>
      <c r="E159" s="20"/>
      <c r="F159" s="20"/>
      <c r="G159" s="20"/>
      <c r="H159" s="20"/>
      <c r="I159" s="20"/>
      <c r="J159" s="20"/>
      <c r="K159" s="20"/>
      <c r="L159" s="20"/>
      <c r="M159" s="20"/>
      <c r="N159" s="134"/>
      <c r="O159" s="20"/>
      <c r="P159" s="20"/>
      <c r="Q159" s="20"/>
      <c r="R159" s="20"/>
      <c r="S159" s="20"/>
      <c r="T159" s="20"/>
      <c r="U159" s="20"/>
      <c r="V159" s="20"/>
      <c r="W159" s="20"/>
      <c r="X159" s="20"/>
      <c r="Y159" s="20"/>
      <c r="Z159" s="20"/>
      <c r="AA159" s="20"/>
      <c r="AB159" s="20"/>
    </row>
    <row r="160" spans="1:28" ht="30" customHeight="1" hidden="1">
      <c r="A160" s="143"/>
      <c r="B160" s="4">
        <v>3127</v>
      </c>
      <c r="C160" s="4"/>
      <c r="D160" s="4"/>
      <c r="E160" s="4"/>
      <c r="F160" s="4">
        <f>B160-+SUM(C160:E160)</f>
        <v>3127</v>
      </c>
      <c r="G160" s="4">
        <v>3079</v>
      </c>
      <c r="H160" s="4"/>
      <c r="I160" s="4"/>
      <c r="J160" s="4"/>
      <c r="K160" s="4">
        <f>G160-+SUM(H160:J160)</f>
        <v>3079</v>
      </c>
      <c r="L160" s="4">
        <f>G160-B160</f>
        <v>-48</v>
      </c>
      <c r="M160" s="4">
        <f>K160-F160</f>
        <v>-48</v>
      </c>
      <c r="N160" s="135"/>
      <c r="O160" s="4">
        <v>3079</v>
      </c>
      <c r="P160" s="4"/>
      <c r="Q160" s="4"/>
      <c r="R160" s="4"/>
      <c r="S160" s="4">
        <f>O160-+SUM(P160:R160)</f>
        <v>3079</v>
      </c>
      <c r="T160" s="4">
        <f>O160-G160</f>
        <v>0</v>
      </c>
      <c r="U160" s="4">
        <f>S160-K160</f>
        <v>0</v>
      </c>
      <c r="V160" s="4">
        <v>3079</v>
      </c>
      <c r="W160" s="4"/>
      <c r="X160" s="4"/>
      <c r="Y160" s="4"/>
      <c r="Z160" s="4">
        <f>V160-+SUM(W160:Y160)</f>
        <v>3079</v>
      </c>
      <c r="AA160" s="4">
        <f>V160-O160</f>
        <v>0</v>
      </c>
      <c r="AB160" s="4">
        <f>Z160-S160</f>
        <v>0</v>
      </c>
    </row>
    <row r="161" spans="1:28" ht="30" customHeight="1" hidden="1">
      <c r="A161" s="19" t="s">
        <v>622</v>
      </c>
      <c r="B161" s="19"/>
      <c r="C161" s="19"/>
      <c r="D161" s="19"/>
      <c r="E161" s="19"/>
      <c r="F161" s="19"/>
      <c r="G161" s="19"/>
      <c r="H161" s="19"/>
      <c r="I161" s="19"/>
      <c r="J161" s="19"/>
      <c r="K161" s="19"/>
      <c r="L161" s="19"/>
      <c r="M161" s="19"/>
      <c r="N161" s="133"/>
      <c r="O161" s="19"/>
      <c r="P161" s="19"/>
      <c r="Q161" s="19"/>
      <c r="R161" s="19"/>
      <c r="S161" s="19"/>
      <c r="T161" s="19"/>
      <c r="U161" s="19"/>
      <c r="V161" s="19"/>
      <c r="W161" s="19"/>
      <c r="X161" s="19"/>
      <c r="Y161" s="19"/>
      <c r="Z161" s="19"/>
      <c r="AA161" s="19"/>
      <c r="AB161" s="19"/>
    </row>
    <row r="162" spans="1:28" ht="30" customHeight="1" hidden="1">
      <c r="A162" s="141" t="s">
        <v>331</v>
      </c>
      <c r="B162" s="20"/>
      <c r="C162" s="20"/>
      <c r="D162" s="20"/>
      <c r="E162" s="20"/>
      <c r="F162" s="20"/>
      <c r="G162" s="20"/>
      <c r="H162" s="20"/>
      <c r="I162" s="20"/>
      <c r="J162" s="20"/>
      <c r="K162" s="20"/>
      <c r="L162" s="20"/>
      <c r="M162" s="20"/>
      <c r="N162" s="134"/>
      <c r="O162" s="20"/>
      <c r="P162" s="20"/>
      <c r="Q162" s="20"/>
      <c r="R162" s="20"/>
      <c r="S162" s="20"/>
      <c r="T162" s="20"/>
      <c r="U162" s="20"/>
      <c r="V162" s="20"/>
      <c r="W162" s="20"/>
      <c r="X162" s="20"/>
      <c r="Y162" s="20"/>
      <c r="Z162" s="20"/>
      <c r="AA162" s="20"/>
      <c r="AB162" s="20"/>
    </row>
    <row r="163" spans="1:28" ht="30" customHeight="1" hidden="1">
      <c r="A163" s="143"/>
      <c r="B163" s="4">
        <v>1552</v>
      </c>
      <c r="C163" s="4"/>
      <c r="D163" s="4"/>
      <c r="E163" s="4"/>
      <c r="F163" s="4">
        <f>B163-+SUM(C163:E163)</f>
        <v>1552</v>
      </c>
      <c r="G163" s="4">
        <v>1552</v>
      </c>
      <c r="H163" s="4"/>
      <c r="I163" s="4"/>
      <c r="J163" s="4"/>
      <c r="K163" s="4">
        <f>G163-+SUM(H163:J163)</f>
        <v>1552</v>
      </c>
      <c r="L163" s="4">
        <f>G163-B163</f>
        <v>0</v>
      </c>
      <c r="M163" s="4">
        <f>K163-F163</f>
        <v>0</v>
      </c>
      <c r="N163" s="135"/>
      <c r="O163" s="4">
        <v>1552</v>
      </c>
      <c r="P163" s="4"/>
      <c r="Q163" s="4"/>
      <c r="R163" s="4"/>
      <c r="S163" s="4">
        <f>O163-+SUM(P163:R163)</f>
        <v>1552</v>
      </c>
      <c r="T163" s="4">
        <f>O163-G163</f>
        <v>0</v>
      </c>
      <c r="U163" s="4">
        <f>S163-K163</f>
        <v>0</v>
      </c>
      <c r="V163" s="4">
        <v>1552</v>
      </c>
      <c r="W163" s="4"/>
      <c r="X163" s="4"/>
      <c r="Y163" s="4"/>
      <c r="Z163" s="4">
        <f>V163-+SUM(W163:Y163)</f>
        <v>1552</v>
      </c>
      <c r="AA163" s="4">
        <f>V163-O163</f>
        <v>0</v>
      </c>
      <c r="AB163" s="4">
        <f>Z163-S163</f>
        <v>0</v>
      </c>
    </row>
    <row r="164" spans="1:28" ht="30" customHeight="1" hidden="1">
      <c r="A164" s="19" t="s">
        <v>622</v>
      </c>
      <c r="B164" s="19"/>
      <c r="C164" s="19"/>
      <c r="D164" s="19"/>
      <c r="E164" s="19"/>
      <c r="F164" s="19"/>
      <c r="G164" s="19"/>
      <c r="H164" s="19"/>
      <c r="I164" s="19"/>
      <c r="J164" s="19"/>
      <c r="K164" s="19"/>
      <c r="L164" s="19"/>
      <c r="M164" s="19"/>
      <c r="N164" s="133"/>
      <c r="O164" s="19"/>
      <c r="P164" s="19"/>
      <c r="Q164" s="19"/>
      <c r="R164" s="19"/>
      <c r="S164" s="19"/>
      <c r="T164" s="19"/>
      <c r="U164" s="19"/>
      <c r="V164" s="19"/>
      <c r="W164" s="19"/>
      <c r="X164" s="19"/>
      <c r="Y164" s="19"/>
      <c r="Z164" s="19"/>
      <c r="AA164" s="19"/>
      <c r="AB164" s="19"/>
    </row>
    <row r="165" spans="1:28" ht="30" customHeight="1" hidden="1">
      <c r="A165" s="141" t="s">
        <v>236</v>
      </c>
      <c r="B165" s="20"/>
      <c r="C165" s="20"/>
      <c r="D165" s="20"/>
      <c r="E165" s="20"/>
      <c r="F165" s="20"/>
      <c r="G165" s="20"/>
      <c r="H165" s="20"/>
      <c r="I165" s="20"/>
      <c r="J165" s="20"/>
      <c r="K165" s="20"/>
      <c r="L165" s="20"/>
      <c r="M165" s="20"/>
      <c r="N165" s="134"/>
      <c r="O165" s="20"/>
      <c r="P165" s="20"/>
      <c r="Q165" s="20"/>
      <c r="R165" s="20"/>
      <c r="S165" s="20"/>
      <c r="T165" s="20"/>
      <c r="U165" s="20"/>
      <c r="V165" s="20"/>
      <c r="W165" s="20"/>
      <c r="X165" s="20"/>
      <c r="Y165" s="20"/>
      <c r="Z165" s="20"/>
      <c r="AA165" s="20"/>
      <c r="AB165" s="20"/>
    </row>
    <row r="166" spans="1:28" ht="30" customHeight="1" hidden="1">
      <c r="A166" s="143"/>
      <c r="B166" s="4">
        <v>1747</v>
      </c>
      <c r="C166" s="4"/>
      <c r="D166" s="4"/>
      <c r="E166" s="4"/>
      <c r="F166" s="4">
        <f>B166-+SUM(C166:E166)</f>
        <v>1747</v>
      </c>
      <c r="G166" s="4">
        <v>1747</v>
      </c>
      <c r="H166" s="4"/>
      <c r="I166" s="4"/>
      <c r="J166" s="4"/>
      <c r="K166" s="4">
        <f>G166-+SUM(H166:J166)</f>
        <v>1747</v>
      </c>
      <c r="L166" s="4">
        <f>G166-B166</f>
        <v>0</v>
      </c>
      <c r="M166" s="4">
        <f>K166-F166</f>
        <v>0</v>
      </c>
      <c r="N166" s="135"/>
      <c r="O166" s="4">
        <v>1747</v>
      </c>
      <c r="P166" s="4"/>
      <c r="Q166" s="4"/>
      <c r="R166" s="4"/>
      <c r="S166" s="4">
        <f>O166-+SUM(P166:R166)</f>
        <v>1747</v>
      </c>
      <c r="T166" s="4">
        <f>O166-G166</f>
        <v>0</v>
      </c>
      <c r="U166" s="4">
        <f>S166-K166</f>
        <v>0</v>
      </c>
      <c r="V166" s="4">
        <v>1747</v>
      </c>
      <c r="W166" s="4"/>
      <c r="X166" s="4"/>
      <c r="Y166" s="4"/>
      <c r="Z166" s="4">
        <f>V166-+SUM(W166:Y166)</f>
        <v>1747</v>
      </c>
      <c r="AA166" s="4">
        <f>V166-O166</f>
        <v>0</v>
      </c>
      <c r="AB166" s="4">
        <f>Z166-S166</f>
        <v>0</v>
      </c>
    </row>
    <row r="167" spans="1:28" ht="30" customHeight="1" hidden="1">
      <c r="A167" s="19" t="s">
        <v>622</v>
      </c>
      <c r="B167" s="19"/>
      <c r="C167" s="19"/>
      <c r="D167" s="19"/>
      <c r="E167" s="19"/>
      <c r="F167" s="19"/>
      <c r="G167" s="19"/>
      <c r="H167" s="19"/>
      <c r="I167" s="19"/>
      <c r="J167" s="19"/>
      <c r="K167" s="19"/>
      <c r="L167" s="19"/>
      <c r="M167" s="19"/>
      <c r="N167" s="133"/>
      <c r="O167" s="19"/>
      <c r="P167" s="19"/>
      <c r="Q167" s="19"/>
      <c r="R167" s="19"/>
      <c r="S167" s="19"/>
      <c r="T167" s="19"/>
      <c r="U167" s="19"/>
      <c r="V167" s="19"/>
      <c r="W167" s="19"/>
      <c r="X167" s="19"/>
      <c r="Y167" s="19"/>
      <c r="Z167" s="19"/>
      <c r="AA167" s="19"/>
      <c r="AB167" s="19"/>
    </row>
    <row r="168" spans="1:28" ht="30" customHeight="1" hidden="1">
      <c r="A168" s="141" t="s">
        <v>705</v>
      </c>
      <c r="B168" s="20"/>
      <c r="C168" s="20"/>
      <c r="D168" s="20"/>
      <c r="E168" s="20"/>
      <c r="F168" s="20"/>
      <c r="G168" s="20"/>
      <c r="H168" s="20"/>
      <c r="I168" s="20"/>
      <c r="J168" s="20"/>
      <c r="K168" s="20"/>
      <c r="L168" s="20"/>
      <c r="M168" s="20"/>
      <c r="N168" s="134"/>
      <c r="O168" s="20"/>
      <c r="P168" s="20"/>
      <c r="Q168" s="20"/>
      <c r="R168" s="20"/>
      <c r="S168" s="20"/>
      <c r="T168" s="20"/>
      <c r="U168" s="20"/>
      <c r="V168" s="20"/>
      <c r="W168" s="20"/>
      <c r="X168" s="20"/>
      <c r="Y168" s="20"/>
      <c r="Z168" s="20"/>
      <c r="AA168" s="20"/>
      <c r="AB168" s="20"/>
    </row>
    <row r="169" spans="1:28" ht="30" customHeight="1" hidden="1">
      <c r="A169" s="143"/>
      <c r="B169" s="4">
        <f aca="true" t="shared" si="4" ref="B169:K169">SUBTOTAL(9,B151:B166)</f>
        <v>43062</v>
      </c>
      <c r="C169" s="4">
        <f t="shared" si="4"/>
        <v>0</v>
      </c>
      <c r="D169" s="4">
        <f t="shared" si="4"/>
        <v>0</v>
      </c>
      <c r="E169" s="4">
        <f t="shared" si="4"/>
        <v>9569</v>
      </c>
      <c r="F169" s="4">
        <f t="shared" si="4"/>
        <v>33493</v>
      </c>
      <c r="G169" s="4">
        <f t="shared" si="4"/>
        <v>42609</v>
      </c>
      <c r="H169" s="4">
        <f t="shared" si="4"/>
        <v>0</v>
      </c>
      <c r="I169" s="4">
        <f t="shared" si="4"/>
        <v>0</v>
      </c>
      <c r="J169" s="4">
        <f t="shared" si="4"/>
        <v>9569</v>
      </c>
      <c r="K169" s="4">
        <f t="shared" si="4"/>
        <v>33040</v>
      </c>
      <c r="L169" s="4">
        <f>G169-B169</f>
        <v>-453</v>
      </c>
      <c r="M169" s="4">
        <f>K169-F169</f>
        <v>-453</v>
      </c>
      <c r="N169" s="135"/>
      <c r="O169" s="4">
        <f>SUBTOTAL(9,O151:O166)</f>
        <v>42609</v>
      </c>
      <c r="P169" s="4">
        <f>SUBTOTAL(9,P151:P166)</f>
        <v>0</v>
      </c>
      <c r="Q169" s="4">
        <f>SUBTOTAL(9,Q151:Q166)</f>
        <v>0</v>
      </c>
      <c r="R169" s="4">
        <f>SUBTOTAL(9,R151:R166)</f>
        <v>9569</v>
      </c>
      <c r="S169" s="4">
        <f>SUBTOTAL(9,S151:S166)</f>
        <v>33040</v>
      </c>
      <c r="T169" s="4">
        <f>O169-G169</f>
        <v>0</v>
      </c>
      <c r="U169" s="4">
        <f>S169-K169</f>
        <v>0</v>
      </c>
      <c r="V169" s="4">
        <f>SUBTOTAL(9,V151:V166)</f>
        <v>42559</v>
      </c>
      <c r="W169" s="4">
        <f>SUBTOTAL(9,W151:W166)</f>
        <v>0</v>
      </c>
      <c r="X169" s="4">
        <f>SUBTOTAL(9,X151:X166)</f>
        <v>0</v>
      </c>
      <c r="Y169" s="4">
        <f>SUBTOTAL(9,Y151:Y166)</f>
        <v>9569</v>
      </c>
      <c r="Z169" s="4">
        <f>SUBTOTAL(9,Z151:Z166)</f>
        <v>32990</v>
      </c>
      <c r="AA169" s="4">
        <f>V169-O169</f>
        <v>-50</v>
      </c>
      <c r="AB169" s="4">
        <f>Z169-S169</f>
        <v>-50</v>
      </c>
    </row>
    <row r="170" spans="1:28" ht="30" customHeight="1">
      <c r="A170" s="19" t="s">
        <v>96</v>
      </c>
      <c r="B170" s="19"/>
      <c r="C170" s="19"/>
      <c r="D170" s="19"/>
      <c r="E170" s="19"/>
      <c r="F170" s="19"/>
      <c r="G170" s="19"/>
      <c r="H170" s="19"/>
      <c r="I170" s="19"/>
      <c r="J170" s="19"/>
      <c r="K170" s="19"/>
      <c r="L170" s="19"/>
      <c r="M170" s="19"/>
      <c r="N170" s="133"/>
      <c r="O170" s="19"/>
      <c r="P170" s="19"/>
      <c r="Q170" s="19"/>
      <c r="R170" s="19"/>
      <c r="S170" s="19"/>
      <c r="T170" s="19"/>
      <c r="U170" s="19"/>
      <c r="V170" s="19"/>
      <c r="W170" s="19"/>
      <c r="X170" s="19"/>
      <c r="Y170" s="19"/>
      <c r="Z170" s="19"/>
      <c r="AA170" s="19"/>
      <c r="AB170" s="19"/>
    </row>
    <row r="171" spans="1:28" ht="30" customHeight="1">
      <c r="A171" s="141" t="s">
        <v>235</v>
      </c>
      <c r="B171" s="20"/>
      <c r="C171" s="20"/>
      <c r="D171" s="20"/>
      <c r="E171" s="20"/>
      <c r="F171" s="20"/>
      <c r="G171" s="20"/>
      <c r="H171" s="20"/>
      <c r="I171" s="20"/>
      <c r="J171" s="20"/>
      <c r="K171" s="20"/>
      <c r="L171" s="20"/>
      <c r="M171" s="20"/>
      <c r="N171" s="134"/>
      <c r="O171" s="20"/>
      <c r="P171" s="20"/>
      <c r="Q171" s="20"/>
      <c r="R171" s="20"/>
      <c r="S171" s="20"/>
      <c r="T171" s="20"/>
      <c r="U171" s="20"/>
      <c r="V171" s="20"/>
      <c r="W171" s="20"/>
      <c r="X171" s="20"/>
      <c r="Y171" s="20"/>
      <c r="Z171" s="20"/>
      <c r="AA171" s="20"/>
      <c r="AB171" s="20"/>
    </row>
    <row r="172" spans="1:28" ht="30" customHeight="1">
      <c r="A172" s="143"/>
      <c r="B172" s="4">
        <v>0</v>
      </c>
      <c r="C172" s="4"/>
      <c r="D172" s="4"/>
      <c r="E172" s="4"/>
      <c r="F172" s="4">
        <f>B172-+SUM(C172:E172)</f>
        <v>0</v>
      </c>
      <c r="G172" s="4">
        <v>0</v>
      </c>
      <c r="H172" s="4"/>
      <c r="I172" s="4"/>
      <c r="J172" s="4"/>
      <c r="K172" s="4">
        <f>G172-+SUM(H172:J172)</f>
        <v>0</v>
      </c>
      <c r="L172" s="4">
        <f>G172-B172</f>
        <v>0</v>
      </c>
      <c r="M172" s="4">
        <f>K172-F172</f>
        <v>0</v>
      </c>
      <c r="N172" s="135"/>
      <c r="O172" s="4">
        <v>0</v>
      </c>
      <c r="P172" s="4"/>
      <c r="Q172" s="4"/>
      <c r="R172" s="4"/>
      <c r="S172" s="4">
        <f>O172-+SUM(P172:R172)</f>
        <v>0</v>
      </c>
      <c r="T172" s="4">
        <f>O172-G172</f>
        <v>0</v>
      </c>
      <c r="U172" s="4">
        <f>S172-K172</f>
        <v>0</v>
      </c>
      <c r="V172" s="4">
        <v>1129</v>
      </c>
      <c r="W172" s="4"/>
      <c r="X172" s="4"/>
      <c r="Y172" s="4">
        <v>1129</v>
      </c>
      <c r="Z172" s="4">
        <f>V172-+SUM(W172:Y172)</f>
        <v>0</v>
      </c>
      <c r="AA172" s="4">
        <f>V172-O172</f>
        <v>1129</v>
      </c>
      <c r="AB172" s="4">
        <f>Z172-S172</f>
        <v>0</v>
      </c>
    </row>
    <row r="173" spans="1:28" ht="30" customHeight="1" hidden="1">
      <c r="A173" s="19" t="s">
        <v>96</v>
      </c>
      <c r="B173" s="19"/>
      <c r="C173" s="19"/>
      <c r="D173" s="19"/>
      <c r="E173" s="19"/>
      <c r="F173" s="19"/>
      <c r="G173" s="19"/>
      <c r="H173" s="19"/>
      <c r="I173" s="19"/>
      <c r="J173" s="19"/>
      <c r="K173" s="19"/>
      <c r="L173" s="19"/>
      <c r="M173" s="19"/>
      <c r="N173" s="133"/>
      <c r="O173" s="19"/>
      <c r="P173" s="19"/>
      <c r="Q173" s="19"/>
      <c r="R173" s="19"/>
      <c r="S173" s="19"/>
      <c r="T173" s="19"/>
      <c r="U173" s="19"/>
      <c r="V173" s="19"/>
      <c r="W173" s="19"/>
      <c r="X173" s="19"/>
      <c r="Y173" s="19"/>
      <c r="Z173" s="19"/>
      <c r="AA173" s="19"/>
      <c r="AB173" s="19"/>
    </row>
    <row r="174" spans="1:28" ht="30" customHeight="1" hidden="1">
      <c r="A174" s="141" t="s">
        <v>488</v>
      </c>
      <c r="B174" s="20"/>
      <c r="C174" s="20"/>
      <c r="D174" s="20"/>
      <c r="E174" s="20"/>
      <c r="F174" s="20"/>
      <c r="G174" s="20"/>
      <c r="H174" s="20"/>
      <c r="I174" s="20"/>
      <c r="J174" s="20"/>
      <c r="K174" s="20"/>
      <c r="L174" s="20"/>
      <c r="M174" s="20"/>
      <c r="N174" s="134"/>
      <c r="O174" s="20"/>
      <c r="P174" s="20"/>
      <c r="Q174" s="20"/>
      <c r="R174" s="20"/>
      <c r="S174" s="20"/>
      <c r="T174" s="20"/>
      <c r="U174" s="20"/>
      <c r="V174" s="20"/>
      <c r="W174" s="20"/>
      <c r="X174" s="20"/>
      <c r="Y174" s="20"/>
      <c r="Z174" s="20"/>
      <c r="AA174" s="20"/>
      <c r="AB174" s="20"/>
    </row>
    <row r="175" spans="1:28" ht="30" customHeight="1" hidden="1">
      <c r="A175" s="143"/>
      <c r="B175" s="4">
        <v>1467</v>
      </c>
      <c r="C175" s="4"/>
      <c r="D175" s="4"/>
      <c r="E175" s="4"/>
      <c r="F175" s="4">
        <f>B175-+SUM(C175:E175)</f>
        <v>1467</v>
      </c>
      <c r="G175" s="4">
        <v>1467</v>
      </c>
      <c r="H175" s="4"/>
      <c r="I175" s="4"/>
      <c r="J175" s="4"/>
      <c r="K175" s="4">
        <f>G175-+SUM(H175:J175)</f>
        <v>1467</v>
      </c>
      <c r="L175" s="4">
        <f>G175-B175</f>
        <v>0</v>
      </c>
      <c r="M175" s="4">
        <f>K175-F175</f>
        <v>0</v>
      </c>
      <c r="N175" s="135"/>
      <c r="O175" s="4">
        <v>1467</v>
      </c>
      <c r="P175" s="4"/>
      <c r="Q175" s="4"/>
      <c r="R175" s="4"/>
      <c r="S175" s="4">
        <f>O175-+SUM(P175:R175)</f>
        <v>1467</v>
      </c>
      <c r="T175" s="4">
        <f>O175-G175</f>
        <v>0</v>
      </c>
      <c r="U175" s="4">
        <f>S175-K175</f>
        <v>0</v>
      </c>
      <c r="V175" s="4">
        <v>1467</v>
      </c>
      <c r="W175" s="4"/>
      <c r="X175" s="4"/>
      <c r="Y175" s="4"/>
      <c r="Z175" s="4">
        <f>V175-+SUM(W175:Y175)</f>
        <v>1467</v>
      </c>
      <c r="AA175" s="4">
        <f>V175-O175</f>
        <v>0</v>
      </c>
      <c r="AB175" s="4">
        <f>Z175-S175</f>
        <v>0</v>
      </c>
    </row>
    <row r="176" spans="1:28" ht="30" customHeight="1">
      <c r="A176" s="19" t="s">
        <v>96</v>
      </c>
      <c r="B176" s="19"/>
      <c r="C176" s="19"/>
      <c r="D176" s="19"/>
      <c r="E176" s="19"/>
      <c r="F176" s="19"/>
      <c r="G176" s="19"/>
      <c r="H176" s="19"/>
      <c r="I176" s="19"/>
      <c r="J176" s="19"/>
      <c r="K176" s="19"/>
      <c r="L176" s="19"/>
      <c r="M176" s="19"/>
      <c r="N176" s="138" t="s">
        <v>29</v>
      </c>
      <c r="O176" s="19"/>
      <c r="P176" s="19"/>
      <c r="Q176" s="19"/>
      <c r="R176" s="19"/>
      <c r="S176" s="19"/>
      <c r="T176" s="19"/>
      <c r="U176" s="19"/>
      <c r="V176" s="19"/>
      <c r="W176" s="19"/>
      <c r="X176" s="19"/>
      <c r="Y176" s="19"/>
      <c r="Z176" s="19"/>
      <c r="AA176" s="19"/>
      <c r="AB176" s="19"/>
    </row>
    <row r="177" spans="1:28" ht="30" customHeight="1">
      <c r="A177" s="141" t="s">
        <v>291</v>
      </c>
      <c r="B177" s="20"/>
      <c r="C177" s="20"/>
      <c r="D177" s="20"/>
      <c r="E177" s="20"/>
      <c r="F177" s="20"/>
      <c r="G177" s="20"/>
      <c r="H177" s="20"/>
      <c r="I177" s="20"/>
      <c r="J177" s="20"/>
      <c r="K177" s="20"/>
      <c r="L177" s="20"/>
      <c r="M177" s="20"/>
      <c r="N177" s="139"/>
      <c r="O177" s="20"/>
      <c r="P177" s="20"/>
      <c r="Q177" s="20"/>
      <c r="R177" s="20"/>
      <c r="S177" s="20"/>
      <c r="T177" s="20"/>
      <c r="U177" s="20"/>
      <c r="V177" s="20"/>
      <c r="W177" s="20"/>
      <c r="X177" s="20"/>
      <c r="Y177" s="20"/>
      <c r="Z177" s="20"/>
      <c r="AA177" s="20"/>
      <c r="AB177" s="20"/>
    </row>
    <row r="178" spans="1:28" ht="30" customHeight="1">
      <c r="A178" s="143"/>
      <c r="B178" s="4">
        <v>16038</v>
      </c>
      <c r="C178" s="4">
        <v>16038</v>
      </c>
      <c r="D178" s="4"/>
      <c r="E178" s="4"/>
      <c r="F178" s="4">
        <f>B178-+SUM(C178:E178)</f>
        <v>0</v>
      </c>
      <c r="G178" s="4">
        <v>16038</v>
      </c>
      <c r="H178" s="4">
        <v>16038</v>
      </c>
      <c r="I178" s="4"/>
      <c r="J178" s="4"/>
      <c r="K178" s="4">
        <f>G178-+SUM(H178:J178)</f>
        <v>0</v>
      </c>
      <c r="L178" s="4">
        <f>G178-B178</f>
        <v>0</v>
      </c>
      <c r="M178" s="4">
        <f>K178-F178</f>
        <v>0</v>
      </c>
      <c r="N178" s="140"/>
      <c r="O178" s="4">
        <v>16038</v>
      </c>
      <c r="P178" s="4">
        <v>16038</v>
      </c>
      <c r="Q178" s="4"/>
      <c r="R178" s="4"/>
      <c r="S178" s="4">
        <f>O178-+SUM(P178:R178)</f>
        <v>0</v>
      </c>
      <c r="T178" s="4">
        <f>O178-G178</f>
        <v>0</v>
      </c>
      <c r="U178" s="4">
        <f>S178-K178</f>
        <v>0</v>
      </c>
      <c r="V178" s="4">
        <v>9995</v>
      </c>
      <c r="W178" s="4">
        <v>9995</v>
      </c>
      <c r="X178" s="4"/>
      <c r="Y178" s="4"/>
      <c r="Z178" s="4">
        <f>V178-+SUM(W178:Y178)</f>
        <v>0</v>
      </c>
      <c r="AA178" s="4">
        <f>V178-O178</f>
        <v>-6043</v>
      </c>
      <c r="AB178" s="4">
        <f>Z178-S178</f>
        <v>0</v>
      </c>
    </row>
    <row r="179" spans="1:28" ht="30" customHeight="1">
      <c r="A179" s="19" t="s">
        <v>96</v>
      </c>
      <c r="B179" s="19"/>
      <c r="C179" s="19"/>
      <c r="D179" s="19"/>
      <c r="E179" s="19"/>
      <c r="F179" s="19"/>
      <c r="G179" s="19"/>
      <c r="H179" s="19"/>
      <c r="I179" s="19"/>
      <c r="J179" s="19"/>
      <c r="K179" s="19"/>
      <c r="L179" s="19"/>
      <c r="M179" s="19"/>
      <c r="N179" s="133" t="s">
        <v>150</v>
      </c>
      <c r="O179" s="19"/>
      <c r="P179" s="19"/>
      <c r="Q179" s="19"/>
      <c r="R179" s="19"/>
      <c r="S179" s="19"/>
      <c r="T179" s="19"/>
      <c r="U179" s="19"/>
      <c r="V179" s="19"/>
      <c r="W179" s="19"/>
      <c r="X179" s="19"/>
      <c r="Y179" s="19"/>
      <c r="Z179" s="19"/>
      <c r="AA179" s="19"/>
      <c r="AB179" s="19"/>
    </row>
    <row r="180" spans="1:28" ht="30" customHeight="1">
      <c r="A180" s="141" t="s">
        <v>67</v>
      </c>
      <c r="B180" s="20"/>
      <c r="C180" s="20"/>
      <c r="D180" s="20"/>
      <c r="E180" s="20"/>
      <c r="F180" s="20"/>
      <c r="G180" s="20"/>
      <c r="H180" s="20"/>
      <c r="I180" s="20"/>
      <c r="J180" s="20"/>
      <c r="K180" s="20"/>
      <c r="L180" s="20"/>
      <c r="M180" s="20"/>
      <c r="N180" s="134"/>
      <c r="O180" s="20"/>
      <c r="P180" s="20"/>
      <c r="Q180" s="20"/>
      <c r="R180" s="20"/>
      <c r="S180" s="20"/>
      <c r="T180" s="20"/>
      <c r="U180" s="20"/>
      <c r="V180" s="20"/>
      <c r="W180" s="20"/>
      <c r="X180" s="20"/>
      <c r="Y180" s="20"/>
      <c r="Z180" s="20"/>
      <c r="AA180" s="20"/>
      <c r="AB180" s="20"/>
    </row>
    <row r="181" spans="1:28" ht="30" customHeight="1">
      <c r="A181" s="143"/>
      <c r="B181" s="4">
        <v>85897</v>
      </c>
      <c r="C181" s="4">
        <v>5533</v>
      </c>
      <c r="D181" s="4"/>
      <c r="E181" s="4">
        <v>101</v>
      </c>
      <c r="F181" s="4">
        <f>B181-+SUM(C181:E181)</f>
        <v>80263</v>
      </c>
      <c r="G181" s="4">
        <v>83880</v>
      </c>
      <c r="H181" s="4">
        <v>4533</v>
      </c>
      <c r="I181" s="4"/>
      <c r="J181" s="4">
        <v>101</v>
      </c>
      <c r="K181" s="4">
        <f>G181-+SUM(H181:J181)</f>
        <v>79246</v>
      </c>
      <c r="L181" s="4">
        <f>G181-B181</f>
        <v>-2017</v>
      </c>
      <c r="M181" s="4">
        <f>K181-F181</f>
        <v>-1017</v>
      </c>
      <c r="N181" s="135"/>
      <c r="O181" s="4">
        <v>76095</v>
      </c>
      <c r="P181" s="4">
        <v>4533</v>
      </c>
      <c r="Q181" s="4"/>
      <c r="R181" s="4">
        <v>101</v>
      </c>
      <c r="S181" s="4">
        <f>O181-+SUM(P181:R181)</f>
        <v>71461</v>
      </c>
      <c r="T181" s="4">
        <f>O181-G181</f>
        <v>-7785</v>
      </c>
      <c r="U181" s="4">
        <f>S181-K181</f>
        <v>-7785</v>
      </c>
      <c r="V181" s="4">
        <v>76895</v>
      </c>
      <c r="W181" s="4">
        <v>4533</v>
      </c>
      <c r="X181" s="4"/>
      <c r="Y181" s="4">
        <v>101</v>
      </c>
      <c r="Z181" s="4">
        <f>V181-+SUM(W181:Y181)</f>
        <v>72261</v>
      </c>
      <c r="AA181" s="4">
        <f>V181-O181</f>
        <v>800</v>
      </c>
      <c r="AB181" s="4">
        <f>Z181-S181</f>
        <v>800</v>
      </c>
    </row>
    <row r="182" spans="1:28" ht="30" customHeight="1">
      <c r="A182" s="19" t="s">
        <v>96</v>
      </c>
      <c r="B182" s="19"/>
      <c r="C182" s="19"/>
      <c r="D182" s="19"/>
      <c r="E182" s="19"/>
      <c r="F182" s="19"/>
      <c r="G182" s="19"/>
      <c r="H182" s="19"/>
      <c r="I182" s="19"/>
      <c r="J182" s="19"/>
      <c r="K182" s="19"/>
      <c r="L182" s="19"/>
      <c r="M182" s="19"/>
      <c r="N182" s="133"/>
      <c r="O182" s="19"/>
      <c r="P182" s="19"/>
      <c r="Q182" s="19"/>
      <c r="R182" s="19"/>
      <c r="S182" s="19"/>
      <c r="T182" s="19"/>
      <c r="U182" s="19"/>
      <c r="V182" s="19"/>
      <c r="W182" s="19"/>
      <c r="X182" s="19"/>
      <c r="Y182" s="19"/>
      <c r="Z182" s="19"/>
      <c r="AA182" s="19"/>
      <c r="AB182" s="19"/>
    </row>
    <row r="183" spans="1:28" ht="30" customHeight="1">
      <c r="A183" s="141" t="s">
        <v>426</v>
      </c>
      <c r="B183" s="20"/>
      <c r="C183" s="20"/>
      <c r="D183" s="20"/>
      <c r="E183" s="20"/>
      <c r="F183" s="20"/>
      <c r="G183" s="20"/>
      <c r="H183" s="20"/>
      <c r="I183" s="20"/>
      <c r="J183" s="20"/>
      <c r="K183" s="20"/>
      <c r="L183" s="20"/>
      <c r="M183" s="20"/>
      <c r="N183" s="134"/>
      <c r="O183" s="20"/>
      <c r="P183" s="20"/>
      <c r="Q183" s="20"/>
      <c r="R183" s="20"/>
      <c r="S183" s="20"/>
      <c r="T183" s="20"/>
      <c r="U183" s="20"/>
      <c r="V183" s="20"/>
      <c r="W183" s="20"/>
      <c r="X183" s="20"/>
      <c r="Y183" s="20"/>
      <c r="Z183" s="20"/>
      <c r="AA183" s="20"/>
      <c r="AB183" s="20"/>
    </row>
    <row r="184" spans="1:28" ht="30" customHeight="1">
      <c r="A184" s="143"/>
      <c r="B184" s="4">
        <v>55218</v>
      </c>
      <c r="C184" s="4"/>
      <c r="D184" s="4"/>
      <c r="E184" s="4"/>
      <c r="F184" s="4">
        <f>B184-+SUM(C184:E184)</f>
        <v>55218</v>
      </c>
      <c r="G184" s="4">
        <v>55218</v>
      </c>
      <c r="H184" s="4"/>
      <c r="I184" s="4"/>
      <c r="J184" s="4"/>
      <c r="K184" s="4">
        <f>G184-+SUM(H184:J184)</f>
        <v>55218</v>
      </c>
      <c r="L184" s="4">
        <f>G184-B184</f>
        <v>0</v>
      </c>
      <c r="M184" s="4">
        <f>K184-F184</f>
        <v>0</v>
      </c>
      <c r="N184" s="135"/>
      <c r="O184" s="4">
        <v>55218</v>
      </c>
      <c r="P184" s="4"/>
      <c r="Q184" s="4"/>
      <c r="R184" s="4"/>
      <c r="S184" s="4">
        <f>O184-+SUM(P184:R184)</f>
        <v>55218</v>
      </c>
      <c r="T184" s="4">
        <f>O184-G184</f>
        <v>0</v>
      </c>
      <c r="U184" s="4">
        <f>S184-K184</f>
        <v>0</v>
      </c>
      <c r="V184" s="4">
        <v>58681</v>
      </c>
      <c r="W184" s="4"/>
      <c r="X184" s="4"/>
      <c r="Y184" s="4"/>
      <c r="Z184" s="4">
        <f>V184-+SUM(W184:Y184)</f>
        <v>58681</v>
      </c>
      <c r="AA184" s="4">
        <f>V184-O184</f>
        <v>3463</v>
      </c>
      <c r="AB184" s="4">
        <f>Z184-S184</f>
        <v>3463</v>
      </c>
    </row>
    <row r="185" spans="1:28" ht="30" customHeight="1" hidden="1">
      <c r="A185" s="19" t="s">
        <v>96</v>
      </c>
      <c r="B185" s="19"/>
      <c r="C185" s="19"/>
      <c r="D185" s="19"/>
      <c r="E185" s="19"/>
      <c r="F185" s="19"/>
      <c r="G185" s="19"/>
      <c r="H185" s="19"/>
      <c r="I185" s="19"/>
      <c r="J185" s="19"/>
      <c r="K185" s="19"/>
      <c r="L185" s="19"/>
      <c r="M185" s="19"/>
      <c r="N185" s="133"/>
      <c r="O185" s="19"/>
      <c r="P185" s="19"/>
      <c r="Q185" s="19"/>
      <c r="R185" s="19"/>
      <c r="S185" s="19"/>
      <c r="T185" s="19"/>
      <c r="U185" s="19"/>
      <c r="V185" s="19"/>
      <c r="W185" s="19"/>
      <c r="X185" s="19"/>
      <c r="Y185" s="19"/>
      <c r="Z185" s="19"/>
      <c r="AA185" s="19"/>
      <c r="AB185" s="19"/>
    </row>
    <row r="186" spans="1:28" ht="30" customHeight="1" hidden="1">
      <c r="A186" s="141" t="s">
        <v>705</v>
      </c>
      <c r="B186" s="20"/>
      <c r="C186" s="20"/>
      <c r="D186" s="20"/>
      <c r="E186" s="20"/>
      <c r="F186" s="20"/>
      <c r="G186" s="20"/>
      <c r="H186" s="20"/>
      <c r="I186" s="20"/>
      <c r="J186" s="20"/>
      <c r="K186" s="20"/>
      <c r="L186" s="20"/>
      <c r="M186" s="20"/>
      <c r="N186" s="134"/>
      <c r="O186" s="20"/>
      <c r="P186" s="20"/>
      <c r="Q186" s="20"/>
      <c r="R186" s="20"/>
      <c r="S186" s="20"/>
      <c r="T186" s="20"/>
      <c r="U186" s="20"/>
      <c r="V186" s="20"/>
      <c r="W186" s="20"/>
      <c r="X186" s="20"/>
      <c r="Y186" s="20"/>
      <c r="Z186" s="20"/>
      <c r="AA186" s="20"/>
      <c r="AB186" s="20"/>
    </row>
    <row r="187" spans="1:28" ht="30" customHeight="1" hidden="1">
      <c r="A187" s="143"/>
      <c r="B187" s="4">
        <f>SUBTOTAL(9,B170:B184)</f>
        <v>158620</v>
      </c>
      <c r="C187" s="4">
        <f aca="true" t="shared" si="5" ref="C187:K187">SUBTOTAL(9,C170:C184)</f>
        <v>21571</v>
      </c>
      <c r="D187" s="4">
        <f t="shared" si="5"/>
        <v>0</v>
      </c>
      <c r="E187" s="4">
        <f t="shared" si="5"/>
        <v>101</v>
      </c>
      <c r="F187" s="4">
        <f t="shared" si="5"/>
        <v>136948</v>
      </c>
      <c r="G187" s="4">
        <f t="shared" si="5"/>
        <v>156603</v>
      </c>
      <c r="H187" s="4">
        <f t="shared" si="5"/>
        <v>20571</v>
      </c>
      <c r="I187" s="4">
        <f t="shared" si="5"/>
        <v>0</v>
      </c>
      <c r="J187" s="4">
        <f t="shared" si="5"/>
        <v>101</v>
      </c>
      <c r="K187" s="4">
        <f t="shared" si="5"/>
        <v>135931</v>
      </c>
      <c r="L187" s="4">
        <f>G187-B187</f>
        <v>-2017</v>
      </c>
      <c r="M187" s="4">
        <f>K187-F187</f>
        <v>-1017</v>
      </c>
      <c r="N187" s="135"/>
      <c r="O187" s="4">
        <f>SUBTOTAL(9,O170:O184)</f>
        <v>148818</v>
      </c>
      <c r="P187" s="4">
        <f>SUBTOTAL(9,P170:P184)</f>
        <v>20571</v>
      </c>
      <c r="Q187" s="4">
        <f>SUBTOTAL(9,Q170:Q184)</f>
        <v>0</v>
      </c>
      <c r="R187" s="4">
        <f>SUBTOTAL(9,R170:R184)</f>
        <v>101</v>
      </c>
      <c r="S187" s="4">
        <f>SUBTOTAL(9,S170:S184)</f>
        <v>128146</v>
      </c>
      <c r="T187" s="4">
        <f>O187-G187</f>
        <v>-7785</v>
      </c>
      <c r="U187" s="4">
        <f>S187-K187</f>
        <v>-7785</v>
      </c>
      <c r="V187" s="4">
        <f>SUBTOTAL(9,V170:V184)</f>
        <v>148167</v>
      </c>
      <c r="W187" s="4">
        <f>SUBTOTAL(9,W170:W184)</f>
        <v>14528</v>
      </c>
      <c r="X187" s="4">
        <f>SUBTOTAL(9,X170:X184)</f>
        <v>0</v>
      </c>
      <c r="Y187" s="4">
        <f>SUBTOTAL(9,Y170:Y184)</f>
        <v>1230</v>
      </c>
      <c r="Z187" s="4">
        <f>SUBTOTAL(9,Z170:Z184)</f>
        <v>132409</v>
      </c>
      <c r="AA187" s="4">
        <f>V187-O187</f>
        <v>-651</v>
      </c>
      <c r="AB187" s="4">
        <f>Z187-S187</f>
        <v>4263</v>
      </c>
    </row>
    <row r="188" spans="1:28" ht="30" customHeight="1" hidden="1">
      <c r="A188" s="19" t="s">
        <v>623</v>
      </c>
      <c r="B188" s="19"/>
      <c r="C188" s="19"/>
      <c r="D188" s="19"/>
      <c r="E188" s="19"/>
      <c r="F188" s="19"/>
      <c r="G188" s="19"/>
      <c r="H188" s="19"/>
      <c r="I188" s="19"/>
      <c r="J188" s="19"/>
      <c r="K188" s="19"/>
      <c r="L188" s="19"/>
      <c r="M188" s="19"/>
      <c r="N188" s="133"/>
      <c r="O188" s="19"/>
      <c r="P188" s="19"/>
      <c r="Q188" s="19"/>
      <c r="R188" s="19"/>
      <c r="S188" s="19"/>
      <c r="T188" s="19"/>
      <c r="U188" s="19"/>
      <c r="V188" s="19"/>
      <c r="W188" s="19"/>
      <c r="X188" s="19"/>
      <c r="Y188" s="19"/>
      <c r="Z188" s="19"/>
      <c r="AA188" s="19"/>
      <c r="AB188" s="19"/>
    </row>
    <row r="189" spans="1:28" ht="30" customHeight="1" hidden="1">
      <c r="A189" s="141" t="s">
        <v>548</v>
      </c>
      <c r="B189" s="20"/>
      <c r="C189" s="20"/>
      <c r="D189" s="20"/>
      <c r="E189" s="20"/>
      <c r="F189" s="20"/>
      <c r="G189" s="20"/>
      <c r="H189" s="20"/>
      <c r="I189" s="20"/>
      <c r="J189" s="20"/>
      <c r="K189" s="20"/>
      <c r="L189" s="20"/>
      <c r="M189" s="20"/>
      <c r="N189" s="134"/>
      <c r="O189" s="20"/>
      <c r="P189" s="20"/>
      <c r="Q189" s="20"/>
      <c r="R189" s="20"/>
      <c r="S189" s="20"/>
      <c r="T189" s="20"/>
      <c r="U189" s="20"/>
      <c r="V189" s="20"/>
      <c r="W189" s="20"/>
      <c r="X189" s="20"/>
      <c r="Y189" s="20"/>
      <c r="Z189" s="20"/>
      <c r="AA189" s="20"/>
      <c r="AB189" s="20"/>
    </row>
    <row r="190" spans="1:28" ht="30" customHeight="1" hidden="1">
      <c r="A190" s="143"/>
      <c r="B190" s="4">
        <v>503</v>
      </c>
      <c r="C190" s="4"/>
      <c r="D190" s="4"/>
      <c r="E190" s="4">
        <v>503</v>
      </c>
      <c r="F190" s="4">
        <f>B190-+SUM(C190:E190)</f>
        <v>0</v>
      </c>
      <c r="G190" s="4">
        <v>503</v>
      </c>
      <c r="H190" s="4"/>
      <c r="I190" s="4"/>
      <c r="J190" s="4">
        <v>503</v>
      </c>
      <c r="K190" s="4">
        <f>G190-+SUM(H190:J190)</f>
        <v>0</v>
      </c>
      <c r="L190" s="4">
        <f>G190-B190</f>
        <v>0</v>
      </c>
      <c r="M190" s="4">
        <f>K190-F190</f>
        <v>0</v>
      </c>
      <c r="N190" s="135"/>
      <c r="O190" s="4">
        <v>503</v>
      </c>
      <c r="P190" s="4"/>
      <c r="Q190" s="4"/>
      <c r="R190" s="4">
        <v>503</v>
      </c>
      <c r="S190" s="4">
        <f>O190-+SUM(P190:R190)</f>
        <v>0</v>
      </c>
      <c r="T190" s="4">
        <f>O190-G190</f>
        <v>0</v>
      </c>
      <c r="U190" s="4">
        <f>S190-K190</f>
        <v>0</v>
      </c>
      <c r="V190" s="4">
        <v>503</v>
      </c>
      <c r="W190" s="4"/>
      <c r="X190" s="4"/>
      <c r="Y190" s="4">
        <v>503</v>
      </c>
      <c r="Z190" s="4">
        <f>V190-+SUM(W190:Y190)</f>
        <v>0</v>
      </c>
      <c r="AA190" s="4">
        <f>V190-O190</f>
        <v>0</v>
      </c>
      <c r="AB190" s="4">
        <f>Z190-S190</f>
        <v>0</v>
      </c>
    </row>
    <row r="191" spans="1:28" ht="30" customHeight="1" hidden="1">
      <c r="A191" s="19" t="s">
        <v>623</v>
      </c>
      <c r="B191" s="19"/>
      <c r="C191" s="19"/>
      <c r="D191" s="19"/>
      <c r="E191" s="19"/>
      <c r="F191" s="19"/>
      <c r="G191" s="19"/>
      <c r="H191" s="19"/>
      <c r="I191" s="19"/>
      <c r="J191" s="19"/>
      <c r="K191" s="19"/>
      <c r="L191" s="19"/>
      <c r="M191" s="19"/>
      <c r="N191" s="133"/>
      <c r="O191" s="19"/>
      <c r="P191" s="19"/>
      <c r="Q191" s="19"/>
      <c r="R191" s="19"/>
      <c r="S191" s="19"/>
      <c r="T191" s="19"/>
      <c r="U191" s="19"/>
      <c r="V191" s="19"/>
      <c r="W191" s="19"/>
      <c r="X191" s="19"/>
      <c r="Y191" s="19"/>
      <c r="Z191" s="19"/>
      <c r="AA191" s="19"/>
      <c r="AB191" s="19"/>
    </row>
    <row r="192" spans="1:28" ht="30" customHeight="1" hidden="1">
      <c r="A192" s="141" t="s">
        <v>489</v>
      </c>
      <c r="B192" s="20"/>
      <c r="C192" s="20"/>
      <c r="D192" s="20"/>
      <c r="E192" s="20"/>
      <c r="F192" s="20"/>
      <c r="G192" s="20"/>
      <c r="H192" s="20"/>
      <c r="I192" s="20"/>
      <c r="J192" s="20"/>
      <c r="K192" s="20"/>
      <c r="L192" s="20"/>
      <c r="M192" s="20"/>
      <c r="N192" s="134"/>
      <c r="O192" s="20"/>
      <c r="P192" s="20"/>
      <c r="Q192" s="20"/>
      <c r="R192" s="20"/>
      <c r="S192" s="20"/>
      <c r="T192" s="20"/>
      <c r="U192" s="20"/>
      <c r="V192" s="20"/>
      <c r="W192" s="20"/>
      <c r="X192" s="20"/>
      <c r="Y192" s="20"/>
      <c r="Z192" s="20"/>
      <c r="AA192" s="20"/>
      <c r="AB192" s="20"/>
    </row>
    <row r="193" spans="1:28" ht="30" customHeight="1" hidden="1">
      <c r="A193" s="143"/>
      <c r="B193" s="4">
        <v>58</v>
      </c>
      <c r="C193" s="4"/>
      <c r="D193" s="4"/>
      <c r="E193" s="4">
        <v>58</v>
      </c>
      <c r="F193" s="4">
        <f>B193-+SUM(C193:E193)</f>
        <v>0</v>
      </c>
      <c r="G193" s="4">
        <v>58</v>
      </c>
      <c r="H193" s="4"/>
      <c r="I193" s="4"/>
      <c r="J193" s="4">
        <v>58</v>
      </c>
      <c r="K193" s="4">
        <f>G193-+SUM(H193:J193)</f>
        <v>0</v>
      </c>
      <c r="L193" s="4">
        <f>G193-B193</f>
        <v>0</v>
      </c>
      <c r="M193" s="4">
        <f>K193-F193</f>
        <v>0</v>
      </c>
      <c r="N193" s="135"/>
      <c r="O193" s="4">
        <v>58</v>
      </c>
      <c r="P193" s="4"/>
      <c r="Q193" s="4"/>
      <c r="R193" s="4">
        <v>58</v>
      </c>
      <c r="S193" s="4">
        <f>O193-+SUM(P193:R193)</f>
        <v>0</v>
      </c>
      <c r="T193" s="4">
        <f>O193-G193</f>
        <v>0</v>
      </c>
      <c r="U193" s="4">
        <f>S193-K193</f>
        <v>0</v>
      </c>
      <c r="V193" s="4">
        <v>58</v>
      </c>
      <c r="W193" s="4"/>
      <c r="X193" s="4"/>
      <c r="Y193" s="4">
        <v>58</v>
      </c>
      <c r="Z193" s="4">
        <f>V193-+SUM(W193:Y193)</f>
        <v>0</v>
      </c>
      <c r="AA193" s="4">
        <f>V193-O193</f>
        <v>0</v>
      </c>
      <c r="AB193" s="4">
        <f>Z193-S193</f>
        <v>0</v>
      </c>
    </row>
    <row r="194" spans="1:28" ht="30" customHeight="1" hidden="1">
      <c r="A194" s="19" t="s">
        <v>623</v>
      </c>
      <c r="B194" s="19"/>
      <c r="C194" s="19"/>
      <c r="D194" s="19"/>
      <c r="E194" s="19"/>
      <c r="F194" s="19"/>
      <c r="G194" s="19"/>
      <c r="H194" s="19"/>
      <c r="I194" s="19"/>
      <c r="J194" s="19"/>
      <c r="K194" s="19"/>
      <c r="L194" s="19"/>
      <c r="M194" s="19"/>
      <c r="N194" s="133"/>
      <c r="O194" s="19"/>
      <c r="P194" s="19"/>
      <c r="Q194" s="19"/>
      <c r="R194" s="19"/>
      <c r="S194" s="19"/>
      <c r="T194" s="19"/>
      <c r="U194" s="19"/>
      <c r="V194" s="19"/>
      <c r="W194" s="19"/>
      <c r="X194" s="19"/>
      <c r="Y194" s="19"/>
      <c r="Z194" s="19"/>
      <c r="AA194" s="19"/>
      <c r="AB194" s="19"/>
    </row>
    <row r="195" spans="1:28" ht="30" customHeight="1" hidden="1">
      <c r="A195" s="141" t="s">
        <v>490</v>
      </c>
      <c r="B195" s="20"/>
      <c r="C195" s="20"/>
      <c r="D195" s="20"/>
      <c r="E195" s="20"/>
      <c r="F195" s="20"/>
      <c r="G195" s="20"/>
      <c r="H195" s="20"/>
      <c r="I195" s="20"/>
      <c r="J195" s="20"/>
      <c r="K195" s="20"/>
      <c r="L195" s="20"/>
      <c r="M195" s="20"/>
      <c r="N195" s="134"/>
      <c r="O195" s="20"/>
      <c r="P195" s="20"/>
      <c r="Q195" s="20"/>
      <c r="R195" s="20"/>
      <c r="S195" s="20"/>
      <c r="T195" s="20"/>
      <c r="U195" s="20"/>
      <c r="V195" s="20"/>
      <c r="W195" s="20"/>
      <c r="X195" s="20"/>
      <c r="Y195" s="20"/>
      <c r="Z195" s="20"/>
      <c r="AA195" s="20"/>
      <c r="AB195" s="20"/>
    </row>
    <row r="196" spans="1:28" ht="30" customHeight="1" hidden="1">
      <c r="A196" s="143"/>
      <c r="B196" s="4">
        <v>19510</v>
      </c>
      <c r="C196" s="4"/>
      <c r="D196" s="4"/>
      <c r="E196" s="4"/>
      <c r="F196" s="4">
        <f>B196-+SUM(C196:E196)</f>
        <v>19510</v>
      </c>
      <c r="G196" s="4">
        <v>19510</v>
      </c>
      <c r="H196" s="4"/>
      <c r="I196" s="4"/>
      <c r="J196" s="4"/>
      <c r="K196" s="4">
        <f>G196-+SUM(H196:J196)</f>
        <v>19510</v>
      </c>
      <c r="L196" s="4">
        <f>G196-B196</f>
        <v>0</v>
      </c>
      <c r="M196" s="4">
        <f>K196-F196</f>
        <v>0</v>
      </c>
      <c r="N196" s="135"/>
      <c r="O196" s="4">
        <v>19510</v>
      </c>
      <c r="P196" s="4"/>
      <c r="Q196" s="4"/>
      <c r="R196" s="4"/>
      <c r="S196" s="4">
        <f>O196-+SUM(P196:R196)</f>
        <v>19510</v>
      </c>
      <c r="T196" s="4">
        <f>O196-G196</f>
        <v>0</v>
      </c>
      <c r="U196" s="4">
        <f>S196-K196</f>
        <v>0</v>
      </c>
      <c r="V196" s="4">
        <v>19510</v>
      </c>
      <c r="W196" s="4"/>
      <c r="X196" s="4"/>
      <c r="Y196" s="4"/>
      <c r="Z196" s="4">
        <f>V196-+SUM(W196:Y196)</f>
        <v>19510</v>
      </c>
      <c r="AA196" s="4">
        <f>V196-O196</f>
        <v>0</v>
      </c>
      <c r="AB196" s="4">
        <f>Z196-S196</f>
        <v>0</v>
      </c>
    </row>
    <row r="197" spans="1:28" ht="30" customHeight="1" hidden="1">
      <c r="A197" s="19" t="s">
        <v>623</v>
      </c>
      <c r="B197" s="19"/>
      <c r="C197" s="19"/>
      <c r="D197" s="19"/>
      <c r="E197" s="19"/>
      <c r="F197" s="19"/>
      <c r="G197" s="19"/>
      <c r="H197" s="19"/>
      <c r="I197" s="19"/>
      <c r="J197" s="19"/>
      <c r="K197" s="19"/>
      <c r="L197" s="19"/>
      <c r="M197" s="19"/>
      <c r="N197" s="133" t="s">
        <v>324</v>
      </c>
      <c r="O197" s="19"/>
      <c r="P197" s="19"/>
      <c r="Q197" s="19"/>
      <c r="R197" s="19"/>
      <c r="S197" s="19"/>
      <c r="T197" s="19"/>
      <c r="U197" s="19"/>
      <c r="V197" s="19"/>
      <c r="W197" s="19"/>
      <c r="X197" s="19"/>
      <c r="Y197" s="19"/>
      <c r="Z197" s="19"/>
      <c r="AA197" s="19"/>
      <c r="AB197" s="19"/>
    </row>
    <row r="198" spans="1:28" ht="30" customHeight="1" hidden="1">
      <c r="A198" s="141" t="s">
        <v>647</v>
      </c>
      <c r="B198" s="20"/>
      <c r="C198" s="20"/>
      <c r="D198" s="20"/>
      <c r="E198" s="20"/>
      <c r="F198" s="20"/>
      <c r="G198" s="20"/>
      <c r="H198" s="20"/>
      <c r="I198" s="20"/>
      <c r="J198" s="20"/>
      <c r="K198" s="20"/>
      <c r="L198" s="20"/>
      <c r="M198" s="20"/>
      <c r="N198" s="134"/>
      <c r="O198" s="20"/>
      <c r="P198" s="20"/>
      <c r="Q198" s="20"/>
      <c r="R198" s="20"/>
      <c r="S198" s="20"/>
      <c r="T198" s="20"/>
      <c r="U198" s="20"/>
      <c r="V198" s="20"/>
      <c r="W198" s="20"/>
      <c r="X198" s="20"/>
      <c r="Y198" s="20"/>
      <c r="Z198" s="20"/>
      <c r="AA198" s="20"/>
      <c r="AB198" s="20"/>
    </row>
    <row r="199" spans="1:28" ht="30" customHeight="1" hidden="1">
      <c r="A199" s="143"/>
      <c r="B199" s="4">
        <v>1075</v>
      </c>
      <c r="C199" s="4"/>
      <c r="D199" s="4"/>
      <c r="E199" s="4"/>
      <c r="F199" s="4">
        <f>B199-+SUM(C199:E199)</f>
        <v>1075</v>
      </c>
      <c r="G199" s="4">
        <v>116</v>
      </c>
      <c r="H199" s="4"/>
      <c r="I199" s="4"/>
      <c r="J199" s="4"/>
      <c r="K199" s="4">
        <f>G199-+SUM(H199:J199)</f>
        <v>116</v>
      </c>
      <c r="L199" s="4">
        <f>G199-B199</f>
        <v>-959</v>
      </c>
      <c r="M199" s="4">
        <f>K199-F199</f>
        <v>-959</v>
      </c>
      <c r="N199" s="135"/>
      <c r="O199" s="4">
        <v>116</v>
      </c>
      <c r="P199" s="4"/>
      <c r="Q199" s="4"/>
      <c r="R199" s="4"/>
      <c r="S199" s="4">
        <f>O199-+SUM(P199:R199)</f>
        <v>116</v>
      </c>
      <c r="T199" s="4">
        <f>O199-G199</f>
        <v>0</v>
      </c>
      <c r="U199" s="4">
        <f>S199-K199</f>
        <v>0</v>
      </c>
      <c r="V199" s="4">
        <v>116</v>
      </c>
      <c r="W199" s="4"/>
      <c r="X199" s="4"/>
      <c r="Y199" s="4"/>
      <c r="Z199" s="4">
        <f>V199-+SUM(W199:Y199)</f>
        <v>116</v>
      </c>
      <c r="AA199" s="4">
        <f>V199-O199</f>
        <v>0</v>
      </c>
      <c r="AB199" s="4">
        <f>Z199-S199</f>
        <v>0</v>
      </c>
    </row>
    <row r="200" spans="1:28" ht="30" customHeight="1" hidden="1">
      <c r="A200" s="19" t="s">
        <v>623</v>
      </c>
      <c r="B200" s="19"/>
      <c r="C200" s="19"/>
      <c r="D200" s="19"/>
      <c r="E200" s="19"/>
      <c r="F200" s="19"/>
      <c r="G200" s="19"/>
      <c r="H200" s="19"/>
      <c r="I200" s="19"/>
      <c r="J200" s="19"/>
      <c r="K200" s="19"/>
      <c r="L200" s="19"/>
      <c r="M200" s="19"/>
      <c r="N200" s="133"/>
      <c r="O200" s="19"/>
      <c r="P200" s="19"/>
      <c r="Q200" s="19"/>
      <c r="R200" s="19"/>
      <c r="S200" s="19"/>
      <c r="T200" s="19"/>
      <c r="U200" s="19"/>
      <c r="V200" s="19"/>
      <c r="W200" s="19"/>
      <c r="X200" s="19"/>
      <c r="Y200" s="19"/>
      <c r="Z200" s="19"/>
      <c r="AA200" s="19"/>
      <c r="AB200" s="19"/>
    </row>
    <row r="201" spans="1:28" ht="30" customHeight="1" hidden="1">
      <c r="A201" s="141" t="s">
        <v>482</v>
      </c>
      <c r="B201" s="20"/>
      <c r="C201" s="20"/>
      <c r="D201" s="20"/>
      <c r="E201" s="20"/>
      <c r="F201" s="20"/>
      <c r="G201" s="20"/>
      <c r="H201" s="20"/>
      <c r="I201" s="20"/>
      <c r="J201" s="20"/>
      <c r="K201" s="20"/>
      <c r="L201" s="20"/>
      <c r="M201" s="20"/>
      <c r="N201" s="134"/>
      <c r="O201" s="20"/>
      <c r="P201" s="20"/>
      <c r="Q201" s="20"/>
      <c r="R201" s="20"/>
      <c r="S201" s="20"/>
      <c r="T201" s="20"/>
      <c r="U201" s="20"/>
      <c r="V201" s="20"/>
      <c r="W201" s="20"/>
      <c r="X201" s="20"/>
      <c r="Y201" s="20"/>
      <c r="Z201" s="20"/>
      <c r="AA201" s="20"/>
      <c r="AB201" s="20"/>
    </row>
    <row r="202" spans="1:28" ht="30" customHeight="1" hidden="1">
      <c r="A202" s="143"/>
      <c r="B202" s="4">
        <v>149</v>
      </c>
      <c r="C202" s="4"/>
      <c r="D202" s="4"/>
      <c r="E202" s="4">
        <v>120</v>
      </c>
      <c r="F202" s="4">
        <f>B202-+SUM(C202:E202)</f>
        <v>29</v>
      </c>
      <c r="G202" s="4">
        <v>128</v>
      </c>
      <c r="H202" s="4"/>
      <c r="I202" s="4"/>
      <c r="J202" s="4">
        <v>120</v>
      </c>
      <c r="K202" s="4">
        <f>G202-+SUM(H202:J202)</f>
        <v>8</v>
      </c>
      <c r="L202" s="4">
        <f>G202-B202</f>
        <v>-21</v>
      </c>
      <c r="M202" s="4">
        <f>K202-F202</f>
        <v>-21</v>
      </c>
      <c r="N202" s="135"/>
      <c r="O202" s="4">
        <v>128</v>
      </c>
      <c r="P202" s="4"/>
      <c r="Q202" s="4"/>
      <c r="R202" s="4">
        <v>120</v>
      </c>
      <c r="S202" s="4">
        <f>O202-+SUM(P202:R202)</f>
        <v>8</v>
      </c>
      <c r="T202" s="4">
        <f>O202-G202</f>
        <v>0</v>
      </c>
      <c r="U202" s="4">
        <f>S202-K202</f>
        <v>0</v>
      </c>
      <c r="V202" s="4">
        <v>128</v>
      </c>
      <c r="W202" s="4"/>
      <c r="X202" s="4"/>
      <c r="Y202" s="4">
        <v>120</v>
      </c>
      <c r="Z202" s="4">
        <f>V202-+SUM(W202:Y202)</f>
        <v>8</v>
      </c>
      <c r="AA202" s="4">
        <f>V202-O202</f>
        <v>0</v>
      </c>
      <c r="AB202" s="4">
        <f>Z202-S202</f>
        <v>0</v>
      </c>
    </row>
    <row r="203" spans="1:28" ht="30" customHeight="1" hidden="1">
      <c r="A203" s="19" t="s">
        <v>623</v>
      </c>
      <c r="B203" s="19"/>
      <c r="C203" s="19"/>
      <c r="D203" s="19"/>
      <c r="E203" s="19"/>
      <c r="F203" s="19"/>
      <c r="G203" s="19"/>
      <c r="H203" s="19"/>
      <c r="I203" s="19"/>
      <c r="J203" s="19"/>
      <c r="K203" s="19"/>
      <c r="L203" s="19"/>
      <c r="M203" s="19"/>
      <c r="N203" s="133"/>
      <c r="O203" s="19"/>
      <c r="P203" s="19"/>
      <c r="Q203" s="19"/>
      <c r="R203" s="19"/>
      <c r="S203" s="19"/>
      <c r="T203" s="19"/>
      <c r="U203" s="19"/>
      <c r="V203" s="19"/>
      <c r="W203" s="19"/>
      <c r="X203" s="19"/>
      <c r="Y203" s="19"/>
      <c r="Z203" s="19"/>
      <c r="AA203" s="19"/>
      <c r="AB203" s="19"/>
    </row>
    <row r="204" spans="1:28" ht="30" customHeight="1" hidden="1">
      <c r="A204" s="141" t="s">
        <v>290</v>
      </c>
      <c r="B204" s="20"/>
      <c r="C204" s="20"/>
      <c r="D204" s="20"/>
      <c r="E204" s="20"/>
      <c r="F204" s="20"/>
      <c r="G204" s="20"/>
      <c r="H204" s="20"/>
      <c r="I204" s="20"/>
      <c r="J204" s="20"/>
      <c r="K204" s="20"/>
      <c r="L204" s="20"/>
      <c r="M204" s="20"/>
      <c r="N204" s="134"/>
      <c r="O204" s="20"/>
      <c r="P204" s="20"/>
      <c r="Q204" s="20"/>
      <c r="R204" s="20"/>
      <c r="S204" s="20"/>
      <c r="T204" s="20"/>
      <c r="U204" s="20"/>
      <c r="V204" s="20"/>
      <c r="W204" s="20"/>
      <c r="X204" s="20"/>
      <c r="Y204" s="20"/>
      <c r="Z204" s="20"/>
      <c r="AA204" s="20"/>
      <c r="AB204" s="20"/>
    </row>
    <row r="205" spans="1:28" ht="30" customHeight="1" hidden="1">
      <c r="A205" s="143"/>
      <c r="B205" s="4">
        <v>6221</v>
      </c>
      <c r="C205" s="4"/>
      <c r="D205" s="4"/>
      <c r="E205" s="4">
        <v>336</v>
      </c>
      <c r="F205" s="4">
        <f>B205-+SUM(C205:E205)</f>
        <v>5885</v>
      </c>
      <c r="G205" s="4">
        <v>6221</v>
      </c>
      <c r="H205" s="4"/>
      <c r="I205" s="4"/>
      <c r="J205" s="4">
        <v>336</v>
      </c>
      <c r="K205" s="4">
        <f>G205-+SUM(H205:J205)</f>
        <v>5885</v>
      </c>
      <c r="L205" s="4">
        <f>G205-B205</f>
        <v>0</v>
      </c>
      <c r="M205" s="4">
        <f>K205-F205</f>
        <v>0</v>
      </c>
      <c r="N205" s="135"/>
      <c r="O205" s="4">
        <v>6221</v>
      </c>
      <c r="P205" s="4"/>
      <c r="Q205" s="4"/>
      <c r="R205" s="4">
        <v>336</v>
      </c>
      <c r="S205" s="4">
        <f>O205-+SUM(P205:R205)</f>
        <v>5885</v>
      </c>
      <c r="T205" s="4">
        <f>O205-G205</f>
        <v>0</v>
      </c>
      <c r="U205" s="4">
        <f>S205-K205</f>
        <v>0</v>
      </c>
      <c r="V205" s="4">
        <v>6221</v>
      </c>
      <c r="W205" s="4"/>
      <c r="X205" s="4"/>
      <c r="Y205" s="4">
        <v>336</v>
      </c>
      <c r="Z205" s="4">
        <f>V205-+SUM(W205:Y205)</f>
        <v>5885</v>
      </c>
      <c r="AA205" s="4">
        <f>V205-O205</f>
        <v>0</v>
      </c>
      <c r="AB205" s="4">
        <f>Z205-S205</f>
        <v>0</v>
      </c>
    </row>
    <row r="206" spans="1:28" ht="30" customHeight="1" hidden="1">
      <c r="A206" s="19" t="s">
        <v>623</v>
      </c>
      <c r="B206" s="19"/>
      <c r="C206" s="19"/>
      <c r="D206" s="19"/>
      <c r="E206" s="19"/>
      <c r="F206" s="19"/>
      <c r="G206" s="19"/>
      <c r="H206" s="19"/>
      <c r="I206" s="19"/>
      <c r="J206" s="19"/>
      <c r="K206" s="19"/>
      <c r="L206" s="19"/>
      <c r="M206" s="19"/>
      <c r="N206" s="133"/>
      <c r="O206" s="19"/>
      <c r="P206" s="19"/>
      <c r="Q206" s="19"/>
      <c r="R206" s="19"/>
      <c r="S206" s="19"/>
      <c r="T206" s="19"/>
      <c r="U206" s="19"/>
      <c r="V206" s="19"/>
      <c r="W206" s="19"/>
      <c r="X206" s="19"/>
      <c r="Y206" s="19"/>
      <c r="Z206" s="19"/>
      <c r="AA206" s="19"/>
      <c r="AB206" s="19"/>
    </row>
    <row r="207" spans="1:28" ht="30" customHeight="1" hidden="1">
      <c r="A207" s="141" t="s">
        <v>527</v>
      </c>
      <c r="B207" s="20"/>
      <c r="C207" s="20"/>
      <c r="D207" s="20"/>
      <c r="E207" s="20"/>
      <c r="F207" s="20"/>
      <c r="G207" s="20"/>
      <c r="H207" s="20"/>
      <c r="I207" s="20"/>
      <c r="J207" s="20"/>
      <c r="K207" s="20"/>
      <c r="L207" s="20"/>
      <c r="M207" s="20"/>
      <c r="N207" s="134"/>
      <c r="O207" s="20"/>
      <c r="P207" s="20"/>
      <c r="Q207" s="20"/>
      <c r="R207" s="20"/>
      <c r="S207" s="20"/>
      <c r="T207" s="20"/>
      <c r="U207" s="20"/>
      <c r="V207" s="20"/>
      <c r="W207" s="20"/>
      <c r="X207" s="20"/>
      <c r="Y207" s="20"/>
      <c r="Z207" s="20"/>
      <c r="AA207" s="20"/>
      <c r="AB207" s="20"/>
    </row>
    <row r="208" spans="1:28" ht="30" customHeight="1" hidden="1">
      <c r="A208" s="143"/>
      <c r="B208" s="4">
        <v>1675</v>
      </c>
      <c r="C208" s="4"/>
      <c r="D208" s="4"/>
      <c r="E208" s="4">
        <v>1675</v>
      </c>
      <c r="F208" s="4">
        <f>B208-+SUM(C208:E208)</f>
        <v>0</v>
      </c>
      <c r="G208" s="4">
        <v>1625</v>
      </c>
      <c r="H208" s="4"/>
      <c r="I208" s="4"/>
      <c r="J208" s="4">
        <v>1625</v>
      </c>
      <c r="K208" s="4">
        <f>G208-+SUM(H208:J208)</f>
        <v>0</v>
      </c>
      <c r="L208" s="4">
        <f>G208-B208</f>
        <v>-50</v>
      </c>
      <c r="M208" s="4">
        <f>K208-F208</f>
        <v>0</v>
      </c>
      <c r="N208" s="135"/>
      <c r="O208" s="4">
        <v>1625</v>
      </c>
      <c r="P208" s="4"/>
      <c r="Q208" s="4"/>
      <c r="R208" s="4">
        <v>1625</v>
      </c>
      <c r="S208" s="4">
        <f>O208-+SUM(P208:R208)</f>
        <v>0</v>
      </c>
      <c r="T208" s="4">
        <f>O208-G208</f>
        <v>0</v>
      </c>
      <c r="U208" s="4">
        <f>S208-K208</f>
        <v>0</v>
      </c>
      <c r="V208" s="4">
        <v>1625</v>
      </c>
      <c r="W208" s="4"/>
      <c r="X208" s="4"/>
      <c r="Y208" s="4">
        <v>1625</v>
      </c>
      <c r="Z208" s="4">
        <f>V208-+SUM(W208:Y208)</f>
        <v>0</v>
      </c>
      <c r="AA208" s="4">
        <f>V208-O208</f>
        <v>0</v>
      </c>
      <c r="AB208" s="4">
        <f>Z208-S208</f>
        <v>0</v>
      </c>
    </row>
    <row r="209" spans="1:28" ht="30" customHeight="1">
      <c r="A209" s="19" t="s">
        <v>623</v>
      </c>
      <c r="B209" s="19"/>
      <c r="C209" s="19"/>
      <c r="D209" s="19"/>
      <c r="E209" s="19"/>
      <c r="F209" s="19"/>
      <c r="G209" s="19"/>
      <c r="H209" s="19"/>
      <c r="I209" s="19"/>
      <c r="J209" s="19"/>
      <c r="K209" s="19"/>
      <c r="L209" s="19"/>
      <c r="M209" s="19"/>
      <c r="N209" s="133"/>
      <c r="O209" s="19"/>
      <c r="P209" s="19"/>
      <c r="Q209" s="19"/>
      <c r="R209" s="19"/>
      <c r="S209" s="19"/>
      <c r="T209" s="19"/>
      <c r="U209" s="19"/>
      <c r="V209" s="19"/>
      <c r="W209" s="19"/>
      <c r="X209" s="19"/>
      <c r="Y209" s="19"/>
      <c r="Z209" s="19"/>
      <c r="AA209" s="19"/>
      <c r="AB209" s="19"/>
    </row>
    <row r="210" spans="1:28" ht="30" customHeight="1">
      <c r="A210" s="141" t="s">
        <v>528</v>
      </c>
      <c r="B210" s="20"/>
      <c r="C210" s="20"/>
      <c r="D210" s="20"/>
      <c r="E210" s="20"/>
      <c r="F210" s="20"/>
      <c r="G210" s="20"/>
      <c r="H210" s="20"/>
      <c r="I210" s="20"/>
      <c r="J210" s="20"/>
      <c r="K210" s="20"/>
      <c r="L210" s="20"/>
      <c r="M210" s="20"/>
      <c r="N210" s="134"/>
      <c r="O210" s="20"/>
      <c r="P210" s="20"/>
      <c r="Q210" s="20"/>
      <c r="R210" s="20"/>
      <c r="S210" s="20"/>
      <c r="T210" s="20"/>
      <c r="U210" s="20"/>
      <c r="V210" s="20"/>
      <c r="W210" s="20"/>
      <c r="X210" s="20"/>
      <c r="Y210" s="20"/>
      <c r="Z210" s="20"/>
      <c r="AA210" s="20"/>
      <c r="AB210" s="20"/>
    </row>
    <row r="211" spans="1:28" ht="30" customHeight="1">
      <c r="A211" s="143"/>
      <c r="B211" s="4">
        <v>90194</v>
      </c>
      <c r="C211" s="4"/>
      <c r="D211" s="4"/>
      <c r="E211" s="4">
        <v>14382</v>
      </c>
      <c r="F211" s="4">
        <f>B211-+SUM(C211:E211)</f>
        <v>75812</v>
      </c>
      <c r="G211" s="4">
        <v>90194</v>
      </c>
      <c r="H211" s="4"/>
      <c r="I211" s="4"/>
      <c r="J211" s="4">
        <v>14382</v>
      </c>
      <c r="K211" s="4">
        <f>G211-+SUM(H211:J211)</f>
        <v>75812</v>
      </c>
      <c r="L211" s="4">
        <f>G211-B211</f>
        <v>0</v>
      </c>
      <c r="M211" s="4">
        <f>K211-F211</f>
        <v>0</v>
      </c>
      <c r="N211" s="135"/>
      <c r="O211" s="4">
        <v>90194</v>
      </c>
      <c r="P211" s="4"/>
      <c r="Q211" s="4"/>
      <c r="R211" s="4">
        <v>14382</v>
      </c>
      <c r="S211" s="4">
        <f>O211-+SUM(P211:R211)</f>
        <v>75812</v>
      </c>
      <c r="T211" s="4">
        <f>O211-G211</f>
        <v>0</v>
      </c>
      <c r="U211" s="4">
        <f>S211-K211</f>
        <v>0</v>
      </c>
      <c r="V211" s="4">
        <v>90194</v>
      </c>
      <c r="W211" s="4"/>
      <c r="X211" s="4"/>
      <c r="Y211" s="4">
        <v>13832</v>
      </c>
      <c r="Z211" s="4">
        <f>V211-+SUM(W211:Y211)</f>
        <v>76362</v>
      </c>
      <c r="AA211" s="4">
        <f>V211-O211</f>
        <v>0</v>
      </c>
      <c r="AB211" s="4">
        <f>Z211-S211</f>
        <v>550</v>
      </c>
    </row>
    <row r="212" spans="1:28" ht="30" customHeight="1" hidden="1">
      <c r="A212" s="19" t="s">
        <v>623</v>
      </c>
      <c r="B212" s="19"/>
      <c r="C212" s="19"/>
      <c r="D212" s="19"/>
      <c r="E212" s="19"/>
      <c r="F212" s="19"/>
      <c r="G212" s="19"/>
      <c r="H212" s="19"/>
      <c r="I212" s="19"/>
      <c r="J212" s="19"/>
      <c r="K212" s="19"/>
      <c r="L212" s="19"/>
      <c r="M212" s="19"/>
      <c r="N212" s="133"/>
      <c r="O212" s="19"/>
      <c r="P212" s="19"/>
      <c r="Q212" s="19"/>
      <c r="R212" s="19"/>
      <c r="S212" s="19"/>
      <c r="T212" s="19"/>
      <c r="U212" s="19"/>
      <c r="V212" s="19"/>
      <c r="W212" s="19"/>
      <c r="X212" s="19"/>
      <c r="Y212" s="19"/>
      <c r="Z212" s="19"/>
      <c r="AA212" s="19"/>
      <c r="AB212" s="19"/>
    </row>
    <row r="213" spans="1:28" ht="30" customHeight="1" hidden="1">
      <c r="A213" s="141" t="s">
        <v>580</v>
      </c>
      <c r="B213" s="20"/>
      <c r="C213" s="20"/>
      <c r="D213" s="20"/>
      <c r="E213" s="20"/>
      <c r="F213" s="20"/>
      <c r="G213" s="20"/>
      <c r="H213" s="20"/>
      <c r="I213" s="20"/>
      <c r="J213" s="20"/>
      <c r="K213" s="20"/>
      <c r="L213" s="20"/>
      <c r="M213" s="20"/>
      <c r="N213" s="134"/>
      <c r="O213" s="20"/>
      <c r="P213" s="20"/>
      <c r="Q213" s="20"/>
      <c r="R213" s="20"/>
      <c r="S213" s="20"/>
      <c r="T213" s="20"/>
      <c r="U213" s="20"/>
      <c r="V213" s="20"/>
      <c r="W213" s="20"/>
      <c r="X213" s="20"/>
      <c r="Y213" s="20"/>
      <c r="Z213" s="20"/>
      <c r="AA213" s="20"/>
      <c r="AB213" s="20"/>
    </row>
    <row r="214" spans="1:28" ht="30" customHeight="1" hidden="1">
      <c r="A214" s="143"/>
      <c r="B214" s="4">
        <v>300</v>
      </c>
      <c r="C214" s="4"/>
      <c r="D214" s="4"/>
      <c r="E214" s="4"/>
      <c r="F214" s="4">
        <f>B214-+SUM(C214:E214)</f>
        <v>300</v>
      </c>
      <c r="G214" s="4">
        <v>300</v>
      </c>
      <c r="H214" s="4"/>
      <c r="I214" s="4"/>
      <c r="J214" s="4"/>
      <c r="K214" s="4">
        <f>G214-+SUM(H214:J214)</f>
        <v>300</v>
      </c>
      <c r="L214" s="4">
        <f>G214-B214</f>
        <v>0</v>
      </c>
      <c r="M214" s="4">
        <f>K214-F214</f>
        <v>0</v>
      </c>
      <c r="N214" s="135"/>
      <c r="O214" s="4">
        <v>300</v>
      </c>
      <c r="P214" s="4"/>
      <c r="Q214" s="4"/>
      <c r="R214" s="4"/>
      <c r="S214" s="4">
        <f>O214-+SUM(P214:R214)</f>
        <v>300</v>
      </c>
      <c r="T214" s="4">
        <f>O214-G214</f>
        <v>0</v>
      </c>
      <c r="U214" s="4">
        <f>S214-K214</f>
        <v>0</v>
      </c>
      <c r="V214" s="4">
        <v>300</v>
      </c>
      <c r="W214" s="4"/>
      <c r="X214" s="4"/>
      <c r="Y214" s="4"/>
      <c r="Z214" s="4">
        <f>V214-+SUM(W214:Y214)</f>
        <v>300</v>
      </c>
      <c r="AA214" s="4">
        <f>V214-O214</f>
        <v>0</v>
      </c>
      <c r="AB214" s="4">
        <f>Z214-S214</f>
        <v>0</v>
      </c>
    </row>
    <row r="215" spans="1:28" ht="30" customHeight="1" hidden="1">
      <c r="A215" s="19" t="s">
        <v>623</v>
      </c>
      <c r="B215" s="19"/>
      <c r="C215" s="19"/>
      <c r="D215" s="19"/>
      <c r="E215" s="19"/>
      <c r="F215" s="19"/>
      <c r="G215" s="19"/>
      <c r="H215" s="19"/>
      <c r="I215" s="19"/>
      <c r="J215" s="19"/>
      <c r="K215" s="19"/>
      <c r="L215" s="19"/>
      <c r="M215" s="19"/>
      <c r="N215" s="133" t="s">
        <v>151</v>
      </c>
      <c r="O215" s="19"/>
      <c r="P215" s="19"/>
      <c r="Q215" s="19"/>
      <c r="R215" s="19"/>
      <c r="S215" s="19"/>
      <c r="T215" s="19"/>
      <c r="U215" s="19"/>
      <c r="V215" s="19"/>
      <c r="W215" s="19"/>
      <c r="X215" s="19"/>
      <c r="Y215" s="19"/>
      <c r="Z215" s="19"/>
      <c r="AA215" s="19"/>
      <c r="AB215" s="19"/>
    </row>
    <row r="216" spans="1:28" ht="30" customHeight="1" hidden="1">
      <c r="A216" s="141" t="s">
        <v>549</v>
      </c>
      <c r="B216" s="20"/>
      <c r="C216" s="20"/>
      <c r="D216" s="20"/>
      <c r="E216" s="20"/>
      <c r="F216" s="20"/>
      <c r="G216" s="20"/>
      <c r="H216" s="20"/>
      <c r="I216" s="20"/>
      <c r="J216" s="20"/>
      <c r="K216" s="20"/>
      <c r="L216" s="20"/>
      <c r="M216" s="20"/>
      <c r="N216" s="134"/>
      <c r="O216" s="20"/>
      <c r="P216" s="20"/>
      <c r="Q216" s="20"/>
      <c r="R216" s="20"/>
      <c r="S216" s="20"/>
      <c r="T216" s="20"/>
      <c r="U216" s="20"/>
      <c r="V216" s="20"/>
      <c r="W216" s="20"/>
      <c r="X216" s="20"/>
      <c r="Y216" s="20"/>
      <c r="Z216" s="20"/>
      <c r="AA216" s="20"/>
      <c r="AB216" s="20"/>
    </row>
    <row r="217" spans="1:28" ht="30" customHeight="1" hidden="1">
      <c r="A217" s="143"/>
      <c r="B217" s="4">
        <v>425</v>
      </c>
      <c r="C217" s="4"/>
      <c r="D217" s="4"/>
      <c r="E217" s="4"/>
      <c r="F217" s="4">
        <f>B217-+SUM(C217:E217)</f>
        <v>425</v>
      </c>
      <c r="G217" s="4">
        <v>0</v>
      </c>
      <c r="H217" s="4"/>
      <c r="I217" s="4"/>
      <c r="J217" s="4"/>
      <c r="K217" s="4">
        <f>G217-+SUM(H217:J217)</f>
        <v>0</v>
      </c>
      <c r="L217" s="4">
        <f>G217-B217</f>
        <v>-425</v>
      </c>
      <c r="M217" s="4">
        <f>K217-F217</f>
        <v>-425</v>
      </c>
      <c r="N217" s="135"/>
      <c r="O217" s="4">
        <v>0</v>
      </c>
      <c r="P217" s="4"/>
      <c r="Q217" s="4"/>
      <c r="R217" s="4"/>
      <c r="S217" s="4">
        <f>O217-+SUM(P217:R217)</f>
        <v>0</v>
      </c>
      <c r="T217" s="4">
        <f>O217-G217</f>
        <v>0</v>
      </c>
      <c r="U217" s="4">
        <f>S217-K217</f>
        <v>0</v>
      </c>
      <c r="V217" s="4">
        <v>0</v>
      </c>
      <c r="W217" s="4"/>
      <c r="X217" s="4"/>
      <c r="Y217" s="4"/>
      <c r="Z217" s="4">
        <f>V217-+SUM(W217:Y217)</f>
        <v>0</v>
      </c>
      <c r="AA217" s="4">
        <f>V217-O217</f>
        <v>0</v>
      </c>
      <c r="AB217" s="4">
        <f>Z217-S217</f>
        <v>0</v>
      </c>
    </row>
    <row r="218" spans="1:28" ht="30" customHeight="1" hidden="1">
      <c r="A218" s="19" t="s">
        <v>623</v>
      </c>
      <c r="B218" s="19"/>
      <c r="C218" s="19"/>
      <c r="D218" s="19"/>
      <c r="E218" s="19"/>
      <c r="F218" s="19"/>
      <c r="G218" s="19"/>
      <c r="H218" s="19"/>
      <c r="I218" s="19"/>
      <c r="J218" s="19"/>
      <c r="K218" s="19"/>
      <c r="L218" s="19"/>
      <c r="M218" s="19"/>
      <c r="N218" s="133"/>
      <c r="O218" s="19"/>
      <c r="P218" s="19"/>
      <c r="Q218" s="19"/>
      <c r="R218" s="19"/>
      <c r="S218" s="19"/>
      <c r="T218" s="19"/>
      <c r="U218" s="19"/>
      <c r="V218" s="19"/>
      <c r="W218" s="19"/>
      <c r="X218" s="19"/>
      <c r="Y218" s="19"/>
      <c r="Z218" s="19"/>
      <c r="AA218" s="19"/>
      <c r="AB218" s="19"/>
    </row>
    <row r="219" spans="1:28" ht="30" customHeight="1" hidden="1">
      <c r="A219" s="141" t="s">
        <v>292</v>
      </c>
      <c r="B219" s="20"/>
      <c r="C219" s="20"/>
      <c r="D219" s="20"/>
      <c r="E219" s="20"/>
      <c r="F219" s="20"/>
      <c r="G219" s="20"/>
      <c r="H219" s="20"/>
      <c r="I219" s="20"/>
      <c r="J219" s="20"/>
      <c r="K219" s="20"/>
      <c r="L219" s="20"/>
      <c r="M219" s="20"/>
      <c r="N219" s="134"/>
      <c r="O219" s="20"/>
      <c r="P219" s="20"/>
      <c r="Q219" s="20"/>
      <c r="R219" s="20"/>
      <c r="S219" s="20"/>
      <c r="T219" s="20"/>
      <c r="U219" s="20"/>
      <c r="V219" s="20"/>
      <c r="W219" s="20"/>
      <c r="X219" s="20"/>
      <c r="Y219" s="20"/>
      <c r="Z219" s="20"/>
      <c r="AA219" s="20"/>
      <c r="AB219" s="20"/>
    </row>
    <row r="220" spans="1:28" ht="30" customHeight="1" hidden="1">
      <c r="A220" s="143"/>
      <c r="B220" s="4">
        <v>1505</v>
      </c>
      <c r="C220" s="4"/>
      <c r="D220" s="4"/>
      <c r="E220" s="4"/>
      <c r="F220" s="4">
        <f>B220-+SUM(C220:E220)</f>
        <v>1505</v>
      </c>
      <c r="G220" s="4">
        <v>1505</v>
      </c>
      <c r="H220" s="4"/>
      <c r="I220" s="4"/>
      <c r="J220" s="4"/>
      <c r="K220" s="4">
        <f>G220-+SUM(H220:J220)</f>
        <v>1505</v>
      </c>
      <c r="L220" s="4">
        <f>G220-B220</f>
        <v>0</v>
      </c>
      <c r="M220" s="4">
        <f>K220-F220</f>
        <v>0</v>
      </c>
      <c r="N220" s="135"/>
      <c r="O220" s="4">
        <v>1505</v>
      </c>
      <c r="P220" s="4"/>
      <c r="Q220" s="4"/>
      <c r="R220" s="4"/>
      <c r="S220" s="4">
        <f>O220-+SUM(P220:R220)</f>
        <v>1505</v>
      </c>
      <c r="T220" s="4">
        <f>O220-G220</f>
        <v>0</v>
      </c>
      <c r="U220" s="4">
        <f>S220-K220</f>
        <v>0</v>
      </c>
      <c r="V220" s="4">
        <v>1505</v>
      </c>
      <c r="W220" s="4"/>
      <c r="X220" s="4"/>
      <c r="Y220" s="4"/>
      <c r="Z220" s="4">
        <f>V220-+SUM(W220:Y220)</f>
        <v>1505</v>
      </c>
      <c r="AA220" s="4">
        <f>V220-O220</f>
        <v>0</v>
      </c>
      <c r="AB220" s="4">
        <f>Z220-S220</f>
        <v>0</v>
      </c>
    </row>
    <row r="221" spans="1:28" ht="30" customHeight="1" hidden="1">
      <c r="A221" s="19" t="s">
        <v>623</v>
      </c>
      <c r="B221" s="19"/>
      <c r="C221" s="19"/>
      <c r="D221" s="19"/>
      <c r="E221" s="19"/>
      <c r="F221" s="19"/>
      <c r="G221" s="19"/>
      <c r="H221" s="19"/>
      <c r="I221" s="19"/>
      <c r="J221" s="19"/>
      <c r="K221" s="19"/>
      <c r="L221" s="19"/>
      <c r="M221" s="19"/>
      <c r="N221" s="133"/>
      <c r="O221" s="19"/>
      <c r="P221" s="19"/>
      <c r="Q221" s="19"/>
      <c r="R221" s="19"/>
      <c r="S221" s="19"/>
      <c r="T221" s="19"/>
      <c r="U221" s="19"/>
      <c r="V221" s="19"/>
      <c r="W221" s="19"/>
      <c r="X221" s="19"/>
      <c r="Y221" s="19"/>
      <c r="Z221" s="19"/>
      <c r="AA221" s="19"/>
      <c r="AB221" s="19"/>
    </row>
    <row r="222" spans="1:28" ht="30" customHeight="1" hidden="1">
      <c r="A222" s="141" t="s">
        <v>418</v>
      </c>
      <c r="B222" s="20"/>
      <c r="C222" s="20"/>
      <c r="D222" s="20"/>
      <c r="E222" s="20"/>
      <c r="F222" s="20"/>
      <c r="G222" s="20"/>
      <c r="H222" s="20"/>
      <c r="I222" s="20"/>
      <c r="J222" s="20"/>
      <c r="K222" s="20"/>
      <c r="L222" s="20"/>
      <c r="M222" s="20"/>
      <c r="N222" s="134"/>
      <c r="O222" s="20"/>
      <c r="P222" s="20"/>
      <c r="Q222" s="20"/>
      <c r="R222" s="20"/>
      <c r="S222" s="20"/>
      <c r="T222" s="20"/>
      <c r="U222" s="20"/>
      <c r="V222" s="20"/>
      <c r="W222" s="20"/>
      <c r="X222" s="20"/>
      <c r="Y222" s="20"/>
      <c r="Z222" s="20"/>
      <c r="AA222" s="20"/>
      <c r="AB222" s="20"/>
    </row>
    <row r="223" spans="1:28" ht="30" customHeight="1" hidden="1">
      <c r="A223" s="143"/>
      <c r="B223" s="4">
        <v>336</v>
      </c>
      <c r="C223" s="4"/>
      <c r="D223" s="4"/>
      <c r="E223" s="4"/>
      <c r="F223" s="4">
        <f>B223-+SUM(C223:E223)</f>
        <v>336</v>
      </c>
      <c r="G223" s="4">
        <v>336</v>
      </c>
      <c r="H223" s="4"/>
      <c r="I223" s="4"/>
      <c r="J223" s="4"/>
      <c r="K223" s="4">
        <f>G223-+SUM(H223:J223)</f>
        <v>336</v>
      </c>
      <c r="L223" s="4">
        <f>G223-B223</f>
        <v>0</v>
      </c>
      <c r="M223" s="4">
        <f>K223-F223</f>
        <v>0</v>
      </c>
      <c r="N223" s="135"/>
      <c r="O223" s="4">
        <v>336</v>
      </c>
      <c r="P223" s="4"/>
      <c r="Q223" s="4"/>
      <c r="R223" s="4"/>
      <c r="S223" s="4">
        <f>O223-+SUM(P223:R223)</f>
        <v>336</v>
      </c>
      <c r="T223" s="4">
        <f>O223-G223</f>
        <v>0</v>
      </c>
      <c r="U223" s="4">
        <f>S223-K223</f>
        <v>0</v>
      </c>
      <c r="V223" s="4">
        <v>336</v>
      </c>
      <c r="W223" s="4"/>
      <c r="X223" s="4"/>
      <c r="Y223" s="4"/>
      <c r="Z223" s="4">
        <f>V223-+SUM(W223:Y223)</f>
        <v>336</v>
      </c>
      <c r="AA223" s="4">
        <f>V223-O223</f>
        <v>0</v>
      </c>
      <c r="AB223" s="4">
        <f>Z223-S223</f>
        <v>0</v>
      </c>
    </row>
    <row r="224" spans="1:28" ht="30" customHeight="1">
      <c r="A224" s="19" t="s">
        <v>623</v>
      </c>
      <c r="B224" s="19"/>
      <c r="C224" s="19"/>
      <c r="D224" s="19"/>
      <c r="E224" s="19"/>
      <c r="F224" s="19"/>
      <c r="G224" s="19"/>
      <c r="H224" s="19"/>
      <c r="I224" s="19"/>
      <c r="J224" s="19"/>
      <c r="K224" s="19"/>
      <c r="L224" s="19"/>
      <c r="M224" s="19"/>
      <c r="N224" s="133"/>
      <c r="O224" s="19"/>
      <c r="P224" s="19"/>
      <c r="Q224" s="19"/>
      <c r="R224" s="19"/>
      <c r="S224" s="19"/>
      <c r="T224" s="19"/>
      <c r="U224" s="19"/>
      <c r="V224" s="19"/>
      <c r="W224" s="19"/>
      <c r="X224" s="19"/>
      <c r="Y224" s="19"/>
      <c r="Z224" s="19"/>
      <c r="AA224" s="19"/>
      <c r="AB224" s="19"/>
    </row>
    <row r="225" spans="1:28" ht="30" customHeight="1">
      <c r="A225" s="141" t="s">
        <v>293</v>
      </c>
      <c r="B225" s="20"/>
      <c r="C225" s="20"/>
      <c r="D225" s="20"/>
      <c r="E225" s="20"/>
      <c r="F225" s="20"/>
      <c r="G225" s="20"/>
      <c r="H225" s="20"/>
      <c r="I225" s="20"/>
      <c r="J225" s="20"/>
      <c r="K225" s="20"/>
      <c r="L225" s="20"/>
      <c r="M225" s="20"/>
      <c r="N225" s="134"/>
      <c r="O225" s="20"/>
      <c r="P225" s="20"/>
      <c r="Q225" s="20"/>
      <c r="R225" s="20"/>
      <c r="S225" s="20"/>
      <c r="T225" s="20"/>
      <c r="U225" s="20"/>
      <c r="V225" s="20"/>
      <c r="W225" s="20"/>
      <c r="X225" s="20"/>
      <c r="Y225" s="20"/>
      <c r="Z225" s="20"/>
      <c r="AA225" s="20"/>
      <c r="AB225" s="20"/>
    </row>
    <row r="226" spans="1:28" ht="30" customHeight="1">
      <c r="A226" s="143"/>
      <c r="B226" s="4">
        <v>873</v>
      </c>
      <c r="C226" s="4"/>
      <c r="D226" s="4"/>
      <c r="E226" s="4"/>
      <c r="F226" s="4">
        <f>B226-+SUM(C226:E226)</f>
        <v>873</v>
      </c>
      <c r="G226" s="4">
        <v>1342</v>
      </c>
      <c r="H226" s="4">
        <v>469</v>
      </c>
      <c r="I226" s="4"/>
      <c r="J226" s="4"/>
      <c r="K226" s="4">
        <f>G226-+SUM(H226:J226)</f>
        <v>873</v>
      </c>
      <c r="L226" s="4">
        <f>G226-B226</f>
        <v>469</v>
      </c>
      <c r="M226" s="4">
        <f>K226-F226</f>
        <v>0</v>
      </c>
      <c r="N226" s="135"/>
      <c r="O226" s="4">
        <v>1342</v>
      </c>
      <c r="P226" s="4">
        <v>469</v>
      </c>
      <c r="Q226" s="4"/>
      <c r="R226" s="4"/>
      <c r="S226" s="4">
        <f>O226-+SUM(P226:R226)</f>
        <v>873</v>
      </c>
      <c r="T226" s="4">
        <f>O226-G226</f>
        <v>0</v>
      </c>
      <c r="U226" s="4">
        <f>S226-K226</f>
        <v>0</v>
      </c>
      <c r="V226" s="4">
        <v>1342</v>
      </c>
      <c r="W226" s="4">
        <v>0</v>
      </c>
      <c r="X226" s="4"/>
      <c r="Y226" s="4"/>
      <c r="Z226" s="4">
        <f>V226-+SUM(W226:Y226)</f>
        <v>1342</v>
      </c>
      <c r="AA226" s="4">
        <f>V226-O226</f>
        <v>0</v>
      </c>
      <c r="AB226" s="4">
        <f>Z226-S226</f>
        <v>469</v>
      </c>
    </row>
    <row r="227" spans="1:28" ht="30" customHeight="1" hidden="1">
      <c r="A227" s="19" t="s">
        <v>623</v>
      </c>
      <c r="B227" s="19"/>
      <c r="C227" s="19"/>
      <c r="D227" s="19"/>
      <c r="E227" s="19"/>
      <c r="F227" s="19"/>
      <c r="G227" s="19"/>
      <c r="H227" s="19"/>
      <c r="I227" s="19"/>
      <c r="J227" s="19"/>
      <c r="K227" s="19"/>
      <c r="L227" s="19"/>
      <c r="M227" s="19"/>
      <c r="N227" s="133"/>
      <c r="O227" s="19"/>
      <c r="P227" s="19"/>
      <c r="Q227" s="19"/>
      <c r="R227" s="19"/>
      <c r="S227" s="19"/>
      <c r="T227" s="19"/>
      <c r="U227" s="19"/>
      <c r="V227" s="19"/>
      <c r="W227" s="19"/>
      <c r="X227" s="19"/>
      <c r="Y227" s="19"/>
      <c r="Z227" s="19"/>
      <c r="AA227" s="19"/>
      <c r="AB227" s="19"/>
    </row>
    <row r="228" spans="1:28" ht="30" customHeight="1" hidden="1">
      <c r="A228" s="141" t="s">
        <v>116</v>
      </c>
      <c r="B228" s="20"/>
      <c r="C228" s="20"/>
      <c r="D228" s="20"/>
      <c r="E228" s="20"/>
      <c r="F228" s="20"/>
      <c r="G228" s="20"/>
      <c r="H228" s="20"/>
      <c r="I228" s="20"/>
      <c r="J228" s="20"/>
      <c r="K228" s="20"/>
      <c r="L228" s="20"/>
      <c r="M228" s="20"/>
      <c r="N228" s="134"/>
      <c r="O228" s="20"/>
      <c r="P228" s="20"/>
      <c r="Q228" s="20"/>
      <c r="R228" s="20"/>
      <c r="S228" s="20"/>
      <c r="T228" s="20"/>
      <c r="U228" s="20"/>
      <c r="V228" s="20"/>
      <c r="W228" s="20"/>
      <c r="X228" s="20"/>
      <c r="Y228" s="20"/>
      <c r="Z228" s="20"/>
      <c r="AA228" s="20"/>
      <c r="AB228" s="20"/>
    </row>
    <row r="229" spans="1:28" ht="30" customHeight="1" hidden="1">
      <c r="A229" s="143"/>
      <c r="B229" s="4">
        <v>254</v>
      </c>
      <c r="C229" s="4"/>
      <c r="D229" s="4"/>
      <c r="E229" s="4"/>
      <c r="F229" s="4">
        <f>B229-+SUM(C229:E229)</f>
        <v>254</v>
      </c>
      <c r="G229" s="4">
        <v>0</v>
      </c>
      <c r="H229" s="4"/>
      <c r="I229" s="4"/>
      <c r="J229" s="4"/>
      <c r="K229" s="4">
        <f>G229-+SUM(H229:J229)</f>
        <v>0</v>
      </c>
      <c r="L229" s="4">
        <f>G229-B229</f>
        <v>-254</v>
      </c>
      <c r="M229" s="4">
        <f>K229-F229</f>
        <v>-254</v>
      </c>
      <c r="N229" s="135"/>
      <c r="O229" s="4">
        <v>0</v>
      </c>
      <c r="P229" s="4"/>
      <c r="Q229" s="4"/>
      <c r="R229" s="4"/>
      <c r="S229" s="4">
        <f>O229-+SUM(P229:R229)</f>
        <v>0</v>
      </c>
      <c r="T229" s="4">
        <f>O229-G229</f>
        <v>0</v>
      </c>
      <c r="U229" s="4">
        <f>S229-K229</f>
        <v>0</v>
      </c>
      <c r="V229" s="4">
        <v>0</v>
      </c>
      <c r="W229" s="4"/>
      <c r="X229" s="4"/>
      <c r="Y229" s="4"/>
      <c r="Z229" s="4">
        <f>V229-+SUM(W229:Y229)</f>
        <v>0</v>
      </c>
      <c r="AA229" s="4">
        <f>V229-O229</f>
        <v>0</v>
      </c>
      <c r="AB229" s="4">
        <f>Z229-S229</f>
        <v>0</v>
      </c>
    </row>
    <row r="230" spans="1:28" ht="30" customHeight="1">
      <c r="A230" s="19" t="s">
        <v>623</v>
      </c>
      <c r="B230" s="19"/>
      <c r="C230" s="19"/>
      <c r="D230" s="19"/>
      <c r="E230" s="19"/>
      <c r="F230" s="19"/>
      <c r="G230" s="19"/>
      <c r="H230" s="19"/>
      <c r="I230" s="19"/>
      <c r="J230" s="19"/>
      <c r="K230" s="19"/>
      <c r="L230" s="19"/>
      <c r="M230" s="19"/>
      <c r="N230" s="138" t="s">
        <v>29</v>
      </c>
      <c r="O230" s="19"/>
      <c r="P230" s="19"/>
      <c r="Q230" s="19"/>
      <c r="R230" s="19"/>
      <c r="S230" s="19"/>
      <c r="T230" s="19"/>
      <c r="U230" s="19"/>
      <c r="V230" s="19"/>
      <c r="W230" s="19"/>
      <c r="X230" s="19"/>
      <c r="Y230" s="19"/>
      <c r="Z230" s="19"/>
      <c r="AA230" s="19"/>
      <c r="AB230" s="19"/>
    </row>
    <row r="231" spans="1:28" ht="30" customHeight="1">
      <c r="A231" s="141" t="s">
        <v>387</v>
      </c>
      <c r="B231" s="20"/>
      <c r="C231" s="20"/>
      <c r="D231" s="20"/>
      <c r="E231" s="20"/>
      <c r="F231" s="20"/>
      <c r="G231" s="20"/>
      <c r="H231" s="20"/>
      <c r="I231" s="20"/>
      <c r="J231" s="20"/>
      <c r="K231" s="20"/>
      <c r="L231" s="20"/>
      <c r="M231" s="20"/>
      <c r="N231" s="139"/>
      <c r="O231" s="20"/>
      <c r="P231" s="20"/>
      <c r="Q231" s="20"/>
      <c r="R231" s="20"/>
      <c r="S231" s="20"/>
      <c r="T231" s="20"/>
      <c r="U231" s="20"/>
      <c r="V231" s="20"/>
      <c r="W231" s="20"/>
      <c r="X231" s="20"/>
      <c r="Y231" s="20"/>
      <c r="Z231" s="20"/>
      <c r="AA231" s="20"/>
      <c r="AB231" s="20"/>
    </row>
    <row r="232" spans="1:28" ht="30" customHeight="1">
      <c r="A232" s="143"/>
      <c r="B232" s="4">
        <v>1050</v>
      </c>
      <c r="C232" s="4">
        <v>349</v>
      </c>
      <c r="D232" s="4"/>
      <c r="E232" s="4"/>
      <c r="F232" s="4">
        <f>B232-+SUM(C232:E232)</f>
        <v>701</v>
      </c>
      <c r="G232" s="4">
        <v>1050</v>
      </c>
      <c r="H232" s="4">
        <v>349</v>
      </c>
      <c r="I232" s="4"/>
      <c r="J232" s="4"/>
      <c r="K232" s="4">
        <f>G232-+SUM(H232:J232)</f>
        <v>701</v>
      </c>
      <c r="L232" s="4">
        <f>G232-B232</f>
        <v>0</v>
      </c>
      <c r="M232" s="4">
        <f>K232-F232</f>
        <v>0</v>
      </c>
      <c r="N232" s="140"/>
      <c r="O232" s="4">
        <v>1050</v>
      </c>
      <c r="P232" s="4">
        <v>349</v>
      </c>
      <c r="Q232" s="4"/>
      <c r="R232" s="4"/>
      <c r="S232" s="4">
        <f>O232-+SUM(P232:R232)</f>
        <v>701</v>
      </c>
      <c r="T232" s="4">
        <f>O232-G232</f>
        <v>0</v>
      </c>
      <c r="U232" s="4">
        <f>S232-K232</f>
        <v>0</v>
      </c>
      <c r="V232" s="4">
        <v>0</v>
      </c>
      <c r="W232" s="4">
        <v>0</v>
      </c>
      <c r="X232" s="4"/>
      <c r="Y232" s="4"/>
      <c r="Z232" s="4">
        <f>V232-+SUM(W232:Y232)</f>
        <v>0</v>
      </c>
      <c r="AA232" s="4">
        <f>V232-O232</f>
        <v>-1050</v>
      </c>
      <c r="AB232" s="4">
        <f>Z232-S232</f>
        <v>-701</v>
      </c>
    </row>
    <row r="233" spans="1:28" ht="30" customHeight="1" hidden="1">
      <c r="A233" s="19" t="s">
        <v>623</v>
      </c>
      <c r="B233" s="19"/>
      <c r="C233" s="19"/>
      <c r="D233" s="19"/>
      <c r="E233" s="19"/>
      <c r="F233" s="19"/>
      <c r="G233" s="19"/>
      <c r="H233" s="19"/>
      <c r="I233" s="19"/>
      <c r="J233" s="19"/>
      <c r="K233" s="19"/>
      <c r="L233" s="19"/>
      <c r="M233" s="19"/>
      <c r="N233" s="133"/>
      <c r="O233" s="19"/>
      <c r="P233" s="19"/>
      <c r="Q233" s="19"/>
      <c r="R233" s="19"/>
      <c r="S233" s="19"/>
      <c r="T233" s="19"/>
      <c r="U233" s="19"/>
      <c r="V233" s="19"/>
      <c r="W233" s="19"/>
      <c r="X233" s="19"/>
      <c r="Y233" s="19"/>
      <c r="Z233" s="19"/>
      <c r="AA233" s="19"/>
      <c r="AB233" s="19"/>
    </row>
    <row r="234" spans="1:28" ht="30" customHeight="1" hidden="1">
      <c r="A234" s="141" t="s">
        <v>705</v>
      </c>
      <c r="B234" s="20"/>
      <c r="C234" s="20"/>
      <c r="D234" s="20"/>
      <c r="E234" s="20"/>
      <c r="F234" s="20"/>
      <c r="G234" s="20"/>
      <c r="H234" s="20"/>
      <c r="I234" s="20"/>
      <c r="J234" s="20"/>
      <c r="K234" s="20"/>
      <c r="L234" s="20"/>
      <c r="M234" s="20"/>
      <c r="N234" s="134"/>
      <c r="O234" s="20"/>
      <c r="P234" s="20"/>
      <c r="Q234" s="20"/>
      <c r="R234" s="20"/>
      <c r="S234" s="20"/>
      <c r="T234" s="20"/>
      <c r="U234" s="20"/>
      <c r="V234" s="20"/>
      <c r="W234" s="20"/>
      <c r="X234" s="20"/>
      <c r="Y234" s="20"/>
      <c r="Z234" s="20"/>
      <c r="AA234" s="20"/>
      <c r="AB234" s="20"/>
    </row>
    <row r="235" spans="1:28" ht="30" customHeight="1" hidden="1">
      <c r="A235" s="143"/>
      <c r="B235" s="4">
        <f aca="true" t="shared" si="6" ref="B235:K235">SUBTOTAL(9,B190:B232)</f>
        <v>124128</v>
      </c>
      <c r="C235" s="4">
        <f t="shared" si="6"/>
        <v>349</v>
      </c>
      <c r="D235" s="4">
        <f t="shared" si="6"/>
        <v>0</v>
      </c>
      <c r="E235" s="4">
        <f t="shared" si="6"/>
        <v>17074</v>
      </c>
      <c r="F235" s="4">
        <f t="shared" si="6"/>
        <v>106705</v>
      </c>
      <c r="G235" s="4">
        <f t="shared" si="6"/>
        <v>122888</v>
      </c>
      <c r="H235" s="4">
        <f t="shared" si="6"/>
        <v>818</v>
      </c>
      <c r="I235" s="4">
        <f t="shared" si="6"/>
        <v>0</v>
      </c>
      <c r="J235" s="4">
        <f t="shared" si="6"/>
        <v>17024</v>
      </c>
      <c r="K235" s="4">
        <f t="shared" si="6"/>
        <v>105046</v>
      </c>
      <c r="L235" s="4">
        <f>G235-B235</f>
        <v>-1240</v>
      </c>
      <c r="M235" s="4">
        <f>K235-F235</f>
        <v>-1659</v>
      </c>
      <c r="N235" s="135"/>
      <c r="O235" s="4">
        <f>SUBTOTAL(9,O190:O232)</f>
        <v>122888</v>
      </c>
      <c r="P235" s="4">
        <f>SUBTOTAL(9,P190:P232)</f>
        <v>818</v>
      </c>
      <c r="Q235" s="4">
        <f>SUBTOTAL(9,Q190:Q232)</f>
        <v>0</v>
      </c>
      <c r="R235" s="4">
        <f>SUBTOTAL(9,R190:R232)</f>
        <v>17024</v>
      </c>
      <c r="S235" s="4">
        <f>SUBTOTAL(9,S190:S232)</f>
        <v>105046</v>
      </c>
      <c r="T235" s="4">
        <f>O235-G235</f>
        <v>0</v>
      </c>
      <c r="U235" s="4">
        <f>S235-K235</f>
        <v>0</v>
      </c>
      <c r="V235" s="4">
        <f>SUBTOTAL(9,V190:V232)</f>
        <v>121838</v>
      </c>
      <c r="W235" s="4">
        <f>SUBTOTAL(9,W190:W232)</f>
        <v>0</v>
      </c>
      <c r="X235" s="4">
        <f>SUBTOTAL(9,X190:X232)</f>
        <v>0</v>
      </c>
      <c r="Y235" s="4">
        <f>SUBTOTAL(9,Y190:Y232)</f>
        <v>16474</v>
      </c>
      <c r="Z235" s="4">
        <f>SUBTOTAL(9,Z190:Z232)</f>
        <v>105364</v>
      </c>
      <c r="AA235" s="4">
        <f>V235-O235</f>
        <v>-1050</v>
      </c>
      <c r="AB235" s="4">
        <f>Z235-S235</f>
        <v>318</v>
      </c>
    </row>
    <row r="236" spans="1:28" ht="30" customHeight="1" hidden="1">
      <c r="A236" s="19" t="s">
        <v>27</v>
      </c>
      <c r="B236" s="19"/>
      <c r="C236" s="19"/>
      <c r="D236" s="19"/>
      <c r="E236" s="19"/>
      <c r="F236" s="19"/>
      <c r="G236" s="19"/>
      <c r="H236" s="19"/>
      <c r="I236" s="19"/>
      <c r="J236" s="19"/>
      <c r="K236" s="19"/>
      <c r="L236" s="19"/>
      <c r="M236" s="19"/>
      <c r="N236" s="133"/>
      <c r="O236" s="19"/>
      <c r="P236" s="19"/>
      <c r="Q236" s="19"/>
      <c r="R236" s="19"/>
      <c r="S236" s="19"/>
      <c r="T236" s="19"/>
      <c r="U236" s="19"/>
      <c r="V236" s="19"/>
      <c r="W236" s="19"/>
      <c r="X236" s="19"/>
      <c r="Y236" s="19"/>
      <c r="Z236" s="19"/>
      <c r="AA236" s="19"/>
      <c r="AB236" s="19"/>
    </row>
    <row r="237" spans="1:28" ht="30" customHeight="1" hidden="1">
      <c r="A237" s="141" t="s">
        <v>491</v>
      </c>
      <c r="B237" s="20"/>
      <c r="C237" s="20"/>
      <c r="D237" s="20"/>
      <c r="E237" s="20"/>
      <c r="F237" s="20"/>
      <c r="G237" s="20"/>
      <c r="H237" s="20"/>
      <c r="I237" s="20"/>
      <c r="J237" s="20"/>
      <c r="K237" s="20"/>
      <c r="L237" s="20"/>
      <c r="M237" s="20"/>
      <c r="N237" s="134"/>
      <c r="O237" s="20"/>
      <c r="P237" s="20"/>
      <c r="Q237" s="20"/>
      <c r="R237" s="20"/>
      <c r="S237" s="20"/>
      <c r="T237" s="20"/>
      <c r="U237" s="20"/>
      <c r="V237" s="20"/>
      <c r="W237" s="20"/>
      <c r="X237" s="20"/>
      <c r="Y237" s="20"/>
      <c r="Z237" s="20"/>
      <c r="AA237" s="20"/>
      <c r="AB237" s="20"/>
    </row>
    <row r="238" spans="1:28" ht="30" customHeight="1" hidden="1">
      <c r="A238" s="143"/>
      <c r="B238" s="4">
        <v>5542</v>
      </c>
      <c r="C238" s="4"/>
      <c r="D238" s="4"/>
      <c r="E238" s="4"/>
      <c r="F238" s="4">
        <f>B238-+SUM(C238:E238)</f>
        <v>5542</v>
      </c>
      <c r="G238" s="4">
        <v>5542</v>
      </c>
      <c r="H238" s="4"/>
      <c r="I238" s="4"/>
      <c r="J238" s="4"/>
      <c r="K238" s="4">
        <f>G238-+SUM(H238:J238)</f>
        <v>5542</v>
      </c>
      <c r="L238" s="4">
        <f>G238-B238</f>
        <v>0</v>
      </c>
      <c r="M238" s="4">
        <f>K238-F238</f>
        <v>0</v>
      </c>
      <c r="N238" s="135"/>
      <c r="O238" s="4">
        <v>5542</v>
      </c>
      <c r="P238" s="4"/>
      <c r="Q238" s="4"/>
      <c r="R238" s="4"/>
      <c r="S238" s="4">
        <f>O238-+SUM(P238:R238)</f>
        <v>5542</v>
      </c>
      <c r="T238" s="4">
        <f>O238-G238</f>
        <v>0</v>
      </c>
      <c r="U238" s="4">
        <f>S238-K238</f>
        <v>0</v>
      </c>
      <c r="V238" s="4">
        <v>5542</v>
      </c>
      <c r="W238" s="4"/>
      <c r="X238" s="4"/>
      <c r="Y238" s="4"/>
      <c r="Z238" s="4">
        <f>V238-+SUM(W238:Y238)</f>
        <v>5542</v>
      </c>
      <c r="AA238" s="4">
        <f>V238-O238</f>
        <v>0</v>
      </c>
      <c r="AB238" s="4">
        <f>Z238-S238</f>
        <v>0</v>
      </c>
    </row>
    <row r="239" spans="1:28" ht="30" customHeight="1" hidden="1">
      <c r="A239" s="19" t="s">
        <v>27</v>
      </c>
      <c r="B239" s="19"/>
      <c r="C239" s="19"/>
      <c r="D239" s="19"/>
      <c r="E239" s="19"/>
      <c r="F239" s="19"/>
      <c r="G239" s="19"/>
      <c r="H239" s="19"/>
      <c r="I239" s="19"/>
      <c r="J239" s="19"/>
      <c r="K239" s="19"/>
      <c r="L239" s="19"/>
      <c r="M239" s="19"/>
      <c r="N239" s="133"/>
      <c r="O239" s="19"/>
      <c r="P239" s="19"/>
      <c r="Q239" s="19"/>
      <c r="R239" s="19"/>
      <c r="S239" s="19"/>
      <c r="T239" s="19"/>
      <c r="U239" s="19"/>
      <c r="V239" s="19"/>
      <c r="W239" s="19"/>
      <c r="X239" s="19"/>
      <c r="Y239" s="19"/>
      <c r="Z239" s="19"/>
      <c r="AA239" s="19"/>
      <c r="AB239" s="19"/>
    </row>
    <row r="240" spans="1:28" ht="30" customHeight="1" hidden="1">
      <c r="A240" s="141" t="s">
        <v>128</v>
      </c>
      <c r="B240" s="20"/>
      <c r="C240" s="20"/>
      <c r="D240" s="20"/>
      <c r="E240" s="20"/>
      <c r="F240" s="20"/>
      <c r="G240" s="20"/>
      <c r="H240" s="20"/>
      <c r="I240" s="20"/>
      <c r="J240" s="20"/>
      <c r="K240" s="20"/>
      <c r="L240" s="20"/>
      <c r="M240" s="20"/>
      <c r="N240" s="134"/>
      <c r="O240" s="20"/>
      <c r="P240" s="20"/>
      <c r="Q240" s="20"/>
      <c r="R240" s="20"/>
      <c r="S240" s="20"/>
      <c r="T240" s="20"/>
      <c r="U240" s="20"/>
      <c r="V240" s="20"/>
      <c r="W240" s="20"/>
      <c r="X240" s="20"/>
      <c r="Y240" s="20"/>
      <c r="Z240" s="20"/>
      <c r="AA240" s="20"/>
      <c r="AB240" s="20"/>
    </row>
    <row r="241" spans="1:28" ht="30" customHeight="1" hidden="1">
      <c r="A241" s="143"/>
      <c r="B241" s="4">
        <v>21775</v>
      </c>
      <c r="C241" s="4">
        <v>3361</v>
      </c>
      <c r="D241" s="4"/>
      <c r="E241" s="4">
        <v>1732</v>
      </c>
      <c r="F241" s="4">
        <f>B241-+SUM(C241:E241)</f>
        <v>16682</v>
      </c>
      <c r="G241" s="4">
        <v>21707</v>
      </c>
      <c r="H241" s="4">
        <v>3361</v>
      </c>
      <c r="I241" s="4"/>
      <c r="J241" s="4">
        <v>1732</v>
      </c>
      <c r="K241" s="4">
        <f>G241-+SUM(H241:J241)</f>
        <v>16614</v>
      </c>
      <c r="L241" s="4">
        <f>G241-B241</f>
        <v>-68</v>
      </c>
      <c r="M241" s="4">
        <f>K241-F241</f>
        <v>-68</v>
      </c>
      <c r="N241" s="135"/>
      <c r="O241" s="4">
        <v>21707</v>
      </c>
      <c r="P241" s="4">
        <v>3361</v>
      </c>
      <c r="Q241" s="4"/>
      <c r="R241" s="4">
        <v>1732</v>
      </c>
      <c r="S241" s="4">
        <f>O241-+SUM(P241:R241)</f>
        <v>16614</v>
      </c>
      <c r="T241" s="4">
        <f>O241-G241</f>
        <v>0</v>
      </c>
      <c r="U241" s="4">
        <f>S241-K241</f>
        <v>0</v>
      </c>
      <c r="V241" s="4">
        <v>21707</v>
      </c>
      <c r="W241" s="4">
        <v>3361</v>
      </c>
      <c r="X241" s="4"/>
      <c r="Y241" s="4">
        <v>1732</v>
      </c>
      <c r="Z241" s="4">
        <f>V241-+SUM(W241:Y241)</f>
        <v>16614</v>
      </c>
      <c r="AA241" s="4">
        <f>V241-O241</f>
        <v>0</v>
      </c>
      <c r="AB241" s="4">
        <f>Z241-S241</f>
        <v>0</v>
      </c>
    </row>
    <row r="242" spans="1:28" ht="30" customHeight="1" hidden="1">
      <c r="A242" s="19" t="s">
        <v>27</v>
      </c>
      <c r="B242" s="19"/>
      <c r="C242" s="19"/>
      <c r="D242" s="19"/>
      <c r="E242" s="19"/>
      <c r="F242" s="19"/>
      <c r="G242" s="19"/>
      <c r="H242" s="19"/>
      <c r="I242" s="19"/>
      <c r="J242" s="19"/>
      <c r="K242" s="19"/>
      <c r="L242" s="19"/>
      <c r="M242" s="19"/>
      <c r="N242" s="133"/>
      <c r="O242" s="19"/>
      <c r="P242" s="19"/>
      <c r="Q242" s="19"/>
      <c r="R242" s="19"/>
      <c r="S242" s="19"/>
      <c r="T242" s="19"/>
      <c r="U242" s="19"/>
      <c r="V242" s="19"/>
      <c r="W242" s="19"/>
      <c r="X242" s="19"/>
      <c r="Y242" s="19"/>
      <c r="Z242" s="19"/>
      <c r="AA242" s="19"/>
      <c r="AB242" s="19"/>
    </row>
    <row r="243" spans="1:28" ht="30" customHeight="1" hidden="1">
      <c r="A243" s="141" t="s">
        <v>705</v>
      </c>
      <c r="B243" s="20"/>
      <c r="C243" s="20"/>
      <c r="D243" s="20"/>
      <c r="E243" s="20"/>
      <c r="F243" s="20"/>
      <c r="G243" s="20"/>
      <c r="H243" s="20"/>
      <c r="I243" s="20"/>
      <c r="J243" s="20"/>
      <c r="K243" s="20"/>
      <c r="L243" s="20"/>
      <c r="M243" s="20"/>
      <c r="N243" s="134"/>
      <c r="O243" s="20"/>
      <c r="P243" s="20"/>
      <c r="Q243" s="20"/>
      <c r="R243" s="20"/>
      <c r="S243" s="20"/>
      <c r="T243" s="20"/>
      <c r="U243" s="20"/>
      <c r="V243" s="20"/>
      <c r="W243" s="20"/>
      <c r="X243" s="20"/>
      <c r="Y243" s="20"/>
      <c r="Z243" s="20"/>
      <c r="AA243" s="20"/>
      <c r="AB243" s="20"/>
    </row>
    <row r="244" spans="1:28" ht="30" customHeight="1" hidden="1">
      <c r="A244" s="143"/>
      <c r="B244" s="4">
        <f aca="true" t="shared" si="7" ref="B244:K244">SUBTOTAL(9,B238:B241)</f>
        <v>27317</v>
      </c>
      <c r="C244" s="4">
        <f t="shared" si="7"/>
        <v>3361</v>
      </c>
      <c r="D244" s="4">
        <f t="shared" si="7"/>
        <v>0</v>
      </c>
      <c r="E244" s="4">
        <f t="shared" si="7"/>
        <v>1732</v>
      </c>
      <c r="F244" s="4">
        <f t="shared" si="7"/>
        <v>22224</v>
      </c>
      <c r="G244" s="4">
        <f t="shared" si="7"/>
        <v>27249</v>
      </c>
      <c r="H244" s="4">
        <f t="shared" si="7"/>
        <v>3361</v>
      </c>
      <c r="I244" s="4">
        <f t="shared" si="7"/>
        <v>0</v>
      </c>
      <c r="J244" s="4">
        <f t="shared" si="7"/>
        <v>1732</v>
      </c>
      <c r="K244" s="4">
        <f t="shared" si="7"/>
        <v>22156</v>
      </c>
      <c r="L244" s="4">
        <f>G244-B244</f>
        <v>-68</v>
      </c>
      <c r="M244" s="4">
        <f>K244-F244</f>
        <v>-68</v>
      </c>
      <c r="N244" s="135"/>
      <c r="O244" s="4">
        <f>SUBTOTAL(9,O238:O241)</f>
        <v>27249</v>
      </c>
      <c r="P244" s="4">
        <f>SUBTOTAL(9,P238:P241)</f>
        <v>3361</v>
      </c>
      <c r="Q244" s="4">
        <f>SUBTOTAL(9,Q238:Q241)</f>
        <v>0</v>
      </c>
      <c r="R244" s="4">
        <f>SUBTOTAL(9,R238:R241)</f>
        <v>1732</v>
      </c>
      <c r="S244" s="4">
        <f>SUBTOTAL(9,S238:S241)</f>
        <v>22156</v>
      </c>
      <c r="T244" s="4">
        <f>O244-G244</f>
        <v>0</v>
      </c>
      <c r="U244" s="4">
        <f>S244-K244</f>
        <v>0</v>
      </c>
      <c r="V244" s="4">
        <f>SUBTOTAL(9,V238:V241)</f>
        <v>27249</v>
      </c>
      <c r="W244" s="4">
        <f>SUBTOTAL(9,W238:W241)</f>
        <v>3361</v>
      </c>
      <c r="X244" s="4">
        <f>SUBTOTAL(9,X238:X241)</f>
        <v>0</v>
      </c>
      <c r="Y244" s="4">
        <f>SUBTOTAL(9,Y238:Y241)</f>
        <v>1732</v>
      </c>
      <c r="Z244" s="4">
        <f>SUBTOTAL(9,Z238:Z241)</f>
        <v>22156</v>
      </c>
      <c r="AA244" s="4">
        <f>V244-O244</f>
        <v>0</v>
      </c>
      <c r="AB244" s="4">
        <f>Z244-S244</f>
        <v>0</v>
      </c>
    </row>
    <row r="245" spans="1:28" ht="30" customHeight="1">
      <c r="A245" s="19" t="s">
        <v>581</v>
      </c>
      <c r="B245" s="19"/>
      <c r="C245" s="19"/>
      <c r="D245" s="19"/>
      <c r="E245" s="19"/>
      <c r="F245" s="19"/>
      <c r="G245" s="19"/>
      <c r="H245" s="19"/>
      <c r="I245" s="19"/>
      <c r="J245" s="19"/>
      <c r="K245" s="19"/>
      <c r="L245" s="19"/>
      <c r="M245" s="19"/>
      <c r="N245" s="133"/>
      <c r="O245" s="19"/>
      <c r="P245" s="19"/>
      <c r="Q245" s="19"/>
      <c r="R245" s="19"/>
      <c r="S245" s="19"/>
      <c r="T245" s="19"/>
      <c r="U245" s="19"/>
      <c r="V245" s="19"/>
      <c r="W245" s="19"/>
      <c r="X245" s="19"/>
      <c r="Y245" s="19"/>
      <c r="Z245" s="19"/>
      <c r="AA245" s="19"/>
      <c r="AB245" s="19"/>
    </row>
    <row r="246" spans="1:28" ht="30" customHeight="1">
      <c r="A246" s="141" t="s">
        <v>127</v>
      </c>
      <c r="B246" s="20"/>
      <c r="C246" s="20"/>
      <c r="D246" s="20"/>
      <c r="E246" s="20"/>
      <c r="F246" s="20"/>
      <c r="G246" s="20"/>
      <c r="H246" s="20"/>
      <c r="I246" s="20"/>
      <c r="J246" s="20"/>
      <c r="K246" s="20"/>
      <c r="L246" s="20"/>
      <c r="M246" s="20"/>
      <c r="N246" s="134"/>
      <c r="O246" s="20"/>
      <c r="P246" s="20"/>
      <c r="Q246" s="20"/>
      <c r="R246" s="20"/>
      <c r="S246" s="20"/>
      <c r="T246" s="20"/>
      <c r="U246" s="20"/>
      <c r="V246" s="20"/>
      <c r="W246" s="20"/>
      <c r="X246" s="20"/>
      <c r="Y246" s="20"/>
      <c r="Z246" s="20"/>
      <c r="AA246" s="20"/>
      <c r="AB246" s="20"/>
    </row>
    <row r="247" spans="1:28" ht="30" customHeight="1">
      <c r="A247" s="143"/>
      <c r="B247" s="4">
        <v>97816</v>
      </c>
      <c r="C247" s="4">
        <v>13818</v>
      </c>
      <c r="D247" s="4"/>
      <c r="E247" s="4"/>
      <c r="F247" s="4">
        <f>B247-+SUM(C247:E247)</f>
        <v>83998</v>
      </c>
      <c r="G247" s="4">
        <v>97816</v>
      </c>
      <c r="H247" s="4">
        <v>13786</v>
      </c>
      <c r="I247" s="4"/>
      <c r="J247" s="4"/>
      <c r="K247" s="4">
        <f>G247-+SUM(H247:J247)</f>
        <v>84030</v>
      </c>
      <c r="L247" s="4">
        <f>G247-B247</f>
        <v>0</v>
      </c>
      <c r="M247" s="4">
        <f>K247-F247</f>
        <v>32</v>
      </c>
      <c r="N247" s="135"/>
      <c r="O247" s="4">
        <v>97659</v>
      </c>
      <c r="P247" s="4">
        <v>13786</v>
      </c>
      <c r="Q247" s="4"/>
      <c r="R247" s="4"/>
      <c r="S247" s="4">
        <f>O247-+SUM(P247:R247)</f>
        <v>83873</v>
      </c>
      <c r="T247" s="4">
        <f>O247-G247</f>
        <v>-157</v>
      </c>
      <c r="U247" s="4">
        <f>S247-K247</f>
        <v>-157</v>
      </c>
      <c r="V247" s="4">
        <v>99587</v>
      </c>
      <c r="W247" s="4">
        <v>13786</v>
      </c>
      <c r="X247" s="4"/>
      <c r="Y247" s="4"/>
      <c r="Z247" s="4">
        <f>V247-+SUM(W247:Y247)</f>
        <v>85801</v>
      </c>
      <c r="AA247" s="4">
        <f>V247-O247</f>
        <v>1928</v>
      </c>
      <c r="AB247" s="4">
        <f>Z247-S247</f>
        <v>1928</v>
      </c>
    </row>
    <row r="248" spans="1:28" ht="30" customHeight="1" hidden="1">
      <c r="A248" s="19" t="s">
        <v>581</v>
      </c>
      <c r="B248" s="19"/>
      <c r="C248" s="19"/>
      <c r="D248" s="19"/>
      <c r="E248" s="19"/>
      <c r="F248" s="19"/>
      <c r="G248" s="19"/>
      <c r="H248" s="19"/>
      <c r="I248" s="19"/>
      <c r="J248" s="19"/>
      <c r="K248" s="19"/>
      <c r="L248" s="19"/>
      <c r="M248" s="19"/>
      <c r="N248" s="133"/>
      <c r="O248" s="19"/>
      <c r="P248" s="19"/>
      <c r="Q248" s="19"/>
      <c r="R248" s="19"/>
      <c r="S248" s="19"/>
      <c r="T248" s="19"/>
      <c r="U248" s="19"/>
      <c r="V248" s="19"/>
      <c r="W248" s="19"/>
      <c r="X248" s="19"/>
      <c r="Y248" s="19"/>
      <c r="Z248" s="19"/>
      <c r="AA248" s="19"/>
      <c r="AB248" s="19"/>
    </row>
    <row r="249" spans="1:28" ht="30" customHeight="1" hidden="1">
      <c r="A249" s="141" t="s">
        <v>427</v>
      </c>
      <c r="B249" s="20"/>
      <c r="C249" s="20"/>
      <c r="D249" s="20"/>
      <c r="E249" s="20"/>
      <c r="F249" s="20"/>
      <c r="G249" s="20"/>
      <c r="H249" s="20"/>
      <c r="I249" s="20"/>
      <c r="J249" s="20"/>
      <c r="K249" s="20"/>
      <c r="L249" s="20"/>
      <c r="M249" s="20"/>
      <c r="N249" s="134"/>
      <c r="O249" s="20"/>
      <c r="P249" s="20"/>
      <c r="Q249" s="20"/>
      <c r="R249" s="20"/>
      <c r="S249" s="20"/>
      <c r="T249" s="20"/>
      <c r="U249" s="20"/>
      <c r="V249" s="20"/>
      <c r="W249" s="20"/>
      <c r="X249" s="20"/>
      <c r="Y249" s="20"/>
      <c r="Z249" s="20"/>
      <c r="AA249" s="20"/>
      <c r="AB249" s="20"/>
    </row>
    <row r="250" spans="1:28" ht="30" customHeight="1" hidden="1">
      <c r="A250" s="143"/>
      <c r="B250" s="4">
        <v>107180</v>
      </c>
      <c r="C250" s="4">
        <v>50000</v>
      </c>
      <c r="D250" s="4"/>
      <c r="E250" s="4">
        <v>1192</v>
      </c>
      <c r="F250" s="4">
        <f>B250-+SUM(C250:E250)</f>
        <v>55988</v>
      </c>
      <c r="G250" s="4">
        <v>107019</v>
      </c>
      <c r="H250" s="4">
        <v>50000</v>
      </c>
      <c r="I250" s="4"/>
      <c r="J250" s="4">
        <v>1192</v>
      </c>
      <c r="K250" s="4">
        <f>G250-+SUM(H250:J250)</f>
        <v>55827</v>
      </c>
      <c r="L250" s="4">
        <f>G250-B250</f>
        <v>-161</v>
      </c>
      <c r="M250" s="4">
        <f>K250-F250</f>
        <v>-161</v>
      </c>
      <c r="N250" s="135"/>
      <c r="O250" s="4">
        <v>107019</v>
      </c>
      <c r="P250" s="4">
        <v>50000</v>
      </c>
      <c r="Q250" s="4"/>
      <c r="R250" s="4">
        <v>1192</v>
      </c>
      <c r="S250" s="4">
        <f>O250-+SUM(P250:R250)</f>
        <v>55827</v>
      </c>
      <c r="T250" s="4">
        <f>O250-G250</f>
        <v>0</v>
      </c>
      <c r="U250" s="4">
        <f>S250-K250</f>
        <v>0</v>
      </c>
      <c r="V250" s="4">
        <v>107019</v>
      </c>
      <c r="W250" s="4">
        <v>50000</v>
      </c>
      <c r="X250" s="4"/>
      <c r="Y250" s="4">
        <v>1192</v>
      </c>
      <c r="Z250" s="4">
        <f>V250-+SUM(W250:Y250)</f>
        <v>55827</v>
      </c>
      <c r="AA250" s="4">
        <f>V250-O250</f>
        <v>0</v>
      </c>
      <c r="AB250" s="4">
        <f>Z250-S250</f>
        <v>0</v>
      </c>
    </row>
    <row r="251" spans="1:28" ht="30" customHeight="1">
      <c r="A251" s="19" t="s">
        <v>581</v>
      </c>
      <c r="B251" s="19"/>
      <c r="C251" s="19"/>
      <c r="D251" s="19"/>
      <c r="E251" s="19"/>
      <c r="F251" s="19"/>
      <c r="G251" s="19"/>
      <c r="H251" s="19"/>
      <c r="I251" s="19"/>
      <c r="J251" s="19"/>
      <c r="K251" s="19"/>
      <c r="L251" s="19"/>
      <c r="M251" s="19"/>
      <c r="N251" s="133" t="s">
        <v>325</v>
      </c>
      <c r="O251" s="19"/>
      <c r="P251" s="19"/>
      <c r="Q251" s="19"/>
      <c r="R251" s="19"/>
      <c r="S251" s="19"/>
      <c r="T251" s="19"/>
      <c r="U251" s="19"/>
      <c r="V251" s="19"/>
      <c r="W251" s="19"/>
      <c r="X251" s="19"/>
      <c r="Y251" s="19"/>
      <c r="Z251" s="19"/>
      <c r="AA251" s="19"/>
      <c r="AB251" s="19"/>
    </row>
    <row r="252" spans="1:28" ht="30" customHeight="1">
      <c r="A252" s="141" t="s">
        <v>61</v>
      </c>
      <c r="B252" s="20"/>
      <c r="C252" s="20"/>
      <c r="D252" s="20"/>
      <c r="E252" s="20"/>
      <c r="F252" s="20"/>
      <c r="G252" s="20"/>
      <c r="H252" s="20"/>
      <c r="I252" s="20"/>
      <c r="J252" s="20"/>
      <c r="K252" s="20"/>
      <c r="L252" s="20"/>
      <c r="M252" s="20"/>
      <c r="N252" s="134"/>
      <c r="O252" s="20"/>
      <c r="P252" s="20"/>
      <c r="Q252" s="20"/>
      <c r="R252" s="20"/>
      <c r="S252" s="20"/>
      <c r="T252" s="20"/>
      <c r="U252" s="20"/>
      <c r="V252" s="20"/>
      <c r="W252" s="20"/>
      <c r="X252" s="20"/>
      <c r="Y252" s="20"/>
      <c r="Z252" s="20"/>
      <c r="AA252" s="20"/>
      <c r="AB252" s="20"/>
    </row>
    <row r="253" spans="1:28" ht="30" customHeight="1">
      <c r="A253" s="143"/>
      <c r="B253" s="4">
        <v>28476</v>
      </c>
      <c r="C253" s="4">
        <v>2458</v>
      </c>
      <c r="D253" s="4"/>
      <c r="E253" s="4"/>
      <c r="F253" s="4">
        <f>B253-+SUM(C253:E253)</f>
        <v>26018</v>
      </c>
      <c r="G253" s="4">
        <v>27930</v>
      </c>
      <c r="H253" s="4">
        <v>3206</v>
      </c>
      <c r="I253" s="4"/>
      <c r="J253" s="4"/>
      <c r="K253" s="4">
        <f>G253-+SUM(H253:J253)</f>
        <v>24724</v>
      </c>
      <c r="L253" s="4">
        <f>G253-B253</f>
        <v>-546</v>
      </c>
      <c r="M253" s="4">
        <f>K253-F253</f>
        <v>-1294</v>
      </c>
      <c r="N253" s="135"/>
      <c r="O253" s="4">
        <v>27853</v>
      </c>
      <c r="P253" s="4">
        <v>3206</v>
      </c>
      <c r="Q253" s="4"/>
      <c r="R253" s="4"/>
      <c r="S253" s="4">
        <f>O253-+SUM(P253:R253)</f>
        <v>24647</v>
      </c>
      <c r="T253" s="4">
        <f>O253-G253</f>
        <v>-77</v>
      </c>
      <c r="U253" s="4">
        <f>S253-K253</f>
        <v>-77</v>
      </c>
      <c r="V253" s="4">
        <v>27930</v>
      </c>
      <c r="W253" s="4">
        <v>3206</v>
      </c>
      <c r="X253" s="4"/>
      <c r="Y253" s="4"/>
      <c r="Z253" s="4">
        <f>V253-+SUM(W253:Y253)</f>
        <v>24724</v>
      </c>
      <c r="AA253" s="4">
        <f>V253-O253</f>
        <v>77</v>
      </c>
      <c r="AB253" s="4">
        <f>Z253-S253</f>
        <v>77</v>
      </c>
    </row>
    <row r="254" spans="1:28" ht="30" customHeight="1" hidden="1">
      <c r="A254" s="19" t="s">
        <v>581</v>
      </c>
      <c r="B254" s="19"/>
      <c r="C254" s="19"/>
      <c r="D254" s="19"/>
      <c r="E254" s="19"/>
      <c r="F254" s="19"/>
      <c r="G254" s="19"/>
      <c r="H254" s="19"/>
      <c r="I254" s="19"/>
      <c r="J254" s="19"/>
      <c r="K254" s="19"/>
      <c r="L254" s="19"/>
      <c r="M254" s="19"/>
      <c r="N254" s="133"/>
      <c r="O254" s="19"/>
      <c r="P254" s="19"/>
      <c r="Q254" s="19"/>
      <c r="R254" s="19"/>
      <c r="S254" s="19"/>
      <c r="T254" s="19"/>
      <c r="U254" s="19"/>
      <c r="V254" s="19"/>
      <c r="W254" s="19"/>
      <c r="X254" s="19"/>
      <c r="Y254" s="19"/>
      <c r="Z254" s="19"/>
      <c r="AA254" s="19"/>
      <c r="AB254" s="19"/>
    </row>
    <row r="255" spans="1:28" ht="30" customHeight="1" hidden="1">
      <c r="A255" s="141" t="s">
        <v>844</v>
      </c>
      <c r="B255" s="20"/>
      <c r="C255" s="20"/>
      <c r="D255" s="20"/>
      <c r="E255" s="20"/>
      <c r="F255" s="20"/>
      <c r="G255" s="20"/>
      <c r="H255" s="20"/>
      <c r="I255" s="20"/>
      <c r="J255" s="20"/>
      <c r="K255" s="20"/>
      <c r="L255" s="20"/>
      <c r="M255" s="20"/>
      <c r="N255" s="134"/>
      <c r="O255" s="20"/>
      <c r="P255" s="20"/>
      <c r="Q255" s="20"/>
      <c r="R255" s="20"/>
      <c r="S255" s="20"/>
      <c r="T255" s="20"/>
      <c r="U255" s="20"/>
      <c r="V255" s="20"/>
      <c r="W255" s="20"/>
      <c r="X255" s="20"/>
      <c r="Y255" s="20"/>
      <c r="Z255" s="20"/>
      <c r="AA255" s="20"/>
      <c r="AB255" s="20"/>
    </row>
    <row r="256" spans="1:28" ht="30" customHeight="1" hidden="1">
      <c r="A256" s="143"/>
      <c r="B256" s="4">
        <v>14899</v>
      </c>
      <c r="C256" s="4">
        <v>14899</v>
      </c>
      <c r="D256" s="4"/>
      <c r="E256" s="4"/>
      <c r="F256" s="4">
        <f>B256-+SUM(C256:E256)</f>
        <v>0</v>
      </c>
      <c r="G256" s="4">
        <v>14899</v>
      </c>
      <c r="H256" s="4">
        <v>7449</v>
      </c>
      <c r="I256" s="4"/>
      <c r="J256" s="4"/>
      <c r="K256" s="4">
        <f>G256-+SUM(H256:J256)</f>
        <v>7450</v>
      </c>
      <c r="L256" s="4">
        <f>G256-B256</f>
        <v>0</v>
      </c>
      <c r="M256" s="4">
        <f>K256-F256</f>
        <v>7450</v>
      </c>
      <c r="N256" s="135"/>
      <c r="O256" s="4">
        <v>14899</v>
      </c>
      <c r="P256" s="4">
        <v>7449</v>
      </c>
      <c r="Q256" s="4"/>
      <c r="R256" s="4"/>
      <c r="S256" s="4">
        <f>O256-+SUM(P256:R256)</f>
        <v>7450</v>
      </c>
      <c r="T256" s="4">
        <f>O256-G256</f>
        <v>0</v>
      </c>
      <c r="U256" s="4">
        <f>S256-K256</f>
        <v>0</v>
      </c>
      <c r="V256" s="4">
        <v>14899</v>
      </c>
      <c r="W256" s="4">
        <v>7449</v>
      </c>
      <c r="X256" s="4"/>
      <c r="Y256" s="4"/>
      <c r="Z256" s="4">
        <f>V256-+SUM(W256:Y256)</f>
        <v>7450</v>
      </c>
      <c r="AA256" s="4">
        <f>V256-O256</f>
        <v>0</v>
      </c>
      <c r="AB256" s="4">
        <f>Z256-S256</f>
        <v>0</v>
      </c>
    </row>
    <row r="257" spans="1:28" ht="30" customHeight="1" hidden="1">
      <c r="A257" s="19" t="s">
        <v>581</v>
      </c>
      <c r="B257" s="19"/>
      <c r="C257" s="19"/>
      <c r="D257" s="19"/>
      <c r="E257" s="19"/>
      <c r="F257" s="19"/>
      <c r="G257" s="19"/>
      <c r="H257" s="19"/>
      <c r="I257" s="19"/>
      <c r="J257" s="19"/>
      <c r="K257" s="19"/>
      <c r="L257" s="19"/>
      <c r="M257" s="19"/>
      <c r="N257" s="133"/>
      <c r="O257" s="19"/>
      <c r="P257" s="19"/>
      <c r="Q257" s="19"/>
      <c r="R257" s="19"/>
      <c r="S257" s="19"/>
      <c r="T257" s="19"/>
      <c r="U257" s="19"/>
      <c r="V257" s="19"/>
      <c r="W257" s="19"/>
      <c r="X257" s="19"/>
      <c r="Y257" s="19"/>
      <c r="Z257" s="19"/>
      <c r="AA257" s="19"/>
      <c r="AB257" s="19"/>
    </row>
    <row r="258" spans="1:28" ht="30" customHeight="1" hidden="1">
      <c r="A258" s="141" t="s">
        <v>398</v>
      </c>
      <c r="B258" s="20"/>
      <c r="C258" s="20"/>
      <c r="D258" s="20"/>
      <c r="E258" s="20"/>
      <c r="F258" s="20"/>
      <c r="G258" s="20"/>
      <c r="H258" s="20"/>
      <c r="I258" s="20"/>
      <c r="J258" s="20"/>
      <c r="K258" s="20"/>
      <c r="L258" s="20"/>
      <c r="M258" s="20"/>
      <c r="N258" s="134"/>
      <c r="O258" s="20"/>
      <c r="P258" s="20"/>
      <c r="Q258" s="20"/>
      <c r="R258" s="20"/>
      <c r="S258" s="20"/>
      <c r="T258" s="20"/>
      <c r="U258" s="20"/>
      <c r="V258" s="20"/>
      <c r="W258" s="20"/>
      <c r="X258" s="20"/>
      <c r="Y258" s="20"/>
      <c r="Z258" s="20"/>
      <c r="AA258" s="20"/>
      <c r="AB258" s="20"/>
    </row>
    <row r="259" spans="1:28" ht="30" customHeight="1" hidden="1">
      <c r="A259" s="143"/>
      <c r="B259" s="4">
        <v>517</v>
      </c>
      <c r="C259" s="4"/>
      <c r="D259" s="4"/>
      <c r="E259" s="4">
        <v>350</v>
      </c>
      <c r="F259" s="4">
        <f>B259-+SUM(C259:E259)</f>
        <v>167</v>
      </c>
      <c r="G259" s="4">
        <v>517</v>
      </c>
      <c r="H259" s="4"/>
      <c r="I259" s="4"/>
      <c r="J259" s="4">
        <v>350</v>
      </c>
      <c r="K259" s="4">
        <f>G259-+SUM(H259:J259)</f>
        <v>167</v>
      </c>
      <c r="L259" s="4">
        <f>G259-B259</f>
        <v>0</v>
      </c>
      <c r="M259" s="4">
        <f>K259-F259</f>
        <v>0</v>
      </c>
      <c r="N259" s="135"/>
      <c r="O259" s="4">
        <v>517</v>
      </c>
      <c r="P259" s="4"/>
      <c r="Q259" s="4"/>
      <c r="R259" s="4">
        <v>350</v>
      </c>
      <c r="S259" s="4">
        <f>O259-+SUM(P259:R259)</f>
        <v>167</v>
      </c>
      <c r="T259" s="4">
        <f>O259-G259</f>
        <v>0</v>
      </c>
      <c r="U259" s="4">
        <f>S259-K259</f>
        <v>0</v>
      </c>
      <c r="V259" s="4">
        <v>517</v>
      </c>
      <c r="W259" s="4"/>
      <c r="X259" s="4"/>
      <c r="Y259" s="4">
        <v>350</v>
      </c>
      <c r="Z259" s="4">
        <f>V259-+SUM(W259:Y259)</f>
        <v>167</v>
      </c>
      <c r="AA259" s="4">
        <f>V259-O259</f>
        <v>0</v>
      </c>
      <c r="AB259" s="4">
        <f>Z259-S259</f>
        <v>0</v>
      </c>
    </row>
    <row r="260" spans="1:28" ht="30" customHeight="1" hidden="1">
      <c r="A260" s="19" t="s">
        <v>581</v>
      </c>
      <c r="B260" s="19"/>
      <c r="C260" s="19"/>
      <c r="D260" s="19"/>
      <c r="E260" s="19"/>
      <c r="F260" s="19"/>
      <c r="G260" s="19"/>
      <c r="H260" s="19"/>
      <c r="I260" s="19"/>
      <c r="J260" s="19"/>
      <c r="K260" s="19"/>
      <c r="L260" s="19"/>
      <c r="M260" s="19"/>
      <c r="N260" s="133"/>
      <c r="O260" s="19"/>
      <c r="P260" s="19"/>
      <c r="Q260" s="19"/>
      <c r="R260" s="19"/>
      <c r="S260" s="19"/>
      <c r="T260" s="19"/>
      <c r="U260" s="19"/>
      <c r="V260" s="19"/>
      <c r="W260" s="19"/>
      <c r="X260" s="19"/>
      <c r="Y260" s="19"/>
      <c r="Z260" s="19"/>
      <c r="AA260" s="19"/>
      <c r="AB260" s="19"/>
    </row>
    <row r="261" spans="1:28" ht="30" customHeight="1" hidden="1">
      <c r="A261" s="141" t="s">
        <v>352</v>
      </c>
      <c r="B261" s="20"/>
      <c r="C261" s="20"/>
      <c r="D261" s="20"/>
      <c r="E261" s="20"/>
      <c r="F261" s="20"/>
      <c r="G261" s="20"/>
      <c r="H261" s="20"/>
      <c r="I261" s="20"/>
      <c r="J261" s="20"/>
      <c r="K261" s="20"/>
      <c r="L261" s="20"/>
      <c r="M261" s="20"/>
      <c r="N261" s="134"/>
      <c r="O261" s="20"/>
      <c r="P261" s="20"/>
      <c r="Q261" s="20"/>
      <c r="R261" s="20"/>
      <c r="S261" s="20"/>
      <c r="T261" s="20"/>
      <c r="U261" s="20"/>
      <c r="V261" s="20"/>
      <c r="W261" s="20"/>
      <c r="X261" s="20"/>
      <c r="Y261" s="20"/>
      <c r="Z261" s="20"/>
      <c r="AA261" s="20"/>
      <c r="AB261" s="20"/>
    </row>
    <row r="262" spans="1:28" ht="30" customHeight="1" hidden="1">
      <c r="A262" s="143"/>
      <c r="B262" s="4">
        <v>5</v>
      </c>
      <c r="C262" s="4">
        <v>5</v>
      </c>
      <c r="D262" s="4"/>
      <c r="E262" s="4"/>
      <c r="F262" s="4">
        <f>B262-+SUM(C262:E262)</f>
        <v>0</v>
      </c>
      <c r="G262" s="4">
        <v>5</v>
      </c>
      <c r="H262" s="4">
        <v>5</v>
      </c>
      <c r="I262" s="4"/>
      <c r="J262" s="4"/>
      <c r="K262" s="4">
        <f>G262-+SUM(H262:J262)</f>
        <v>0</v>
      </c>
      <c r="L262" s="4">
        <f>G262-B262</f>
        <v>0</v>
      </c>
      <c r="M262" s="4">
        <f>K262-F262</f>
        <v>0</v>
      </c>
      <c r="N262" s="135"/>
      <c r="O262" s="4">
        <v>5</v>
      </c>
      <c r="P262" s="4">
        <v>5</v>
      </c>
      <c r="Q262" s="4"/>
      <c r="R262" s="4"/>
      <c r="S262" s="4">
        <f>O262-+SUM(P262:R262)</f>
        <v>0</v>
      </c>
      <c r="T262" s="4">
        <f>O262-G262</f>
        <v>0</v>
      </c>
      <c r="U262" s="4">
        <f>S262-K262</f>
        <v>0</v>
      </c>
      <c r="V262" s="4">
        <v>5</v>
      </c>
      <c r="W262" s="4">
        <v>5</v>
      </c>
      <c r="X262" s="4"/>
      <c r="Y262" s="4"/>
      <c r="Z262" s="4">
        <f>V262-+SUM(W262:Y262)</f>
        <v>0</v>
      </c>
      <c r="AA262" s="4">
        <f>V262-O262</f>
        <v>0</v>
      </c>
      <c r="AB262" s="4">
        <f>Z262-S262</f>
        <v>0</v>
      </c>
    </row>
    <row r="263" spans="1:28" ht="30" customHeight="1" hidden="1">
      <c r="A263" s="19" t="s">
        <v>581</v>
      </c>
      <c r="B263" s="19"/>
      <c r="C263" s="19"/>
      <c r="D263" s="19"/>
      <c r="E263" s="19"/>
      <c r="F263" s="19"/>
      <c r="G263" s="19"/>
      <c r="H263" s="19"/>
      <c r="I263" s="19"/>
      <c r="J263" s="19"/>
      <c r="K263" s="19"/>
      <c r="L263" s="19"/>
      <c r="M263" s="19"/>
      <c r="N263" s="133"/>
      <c r="O263" s="19"/>
      <c r="P263" s="19"/>
      <c r="Q263" s="19"/>
      <c r="R263" s="19"/>
      <c r="S263" s="19"/>
      <c r="T263" s="19"/>
      <c r="U263" s="19"/>
      <c r="V263" s="19"/>
      <c r="W263" s="19"/>
      <c r="X263" s="19"/>
      <c r="Y263" s="19"/>
      <c r="Z263" s="19"/>
      <c r="AA263" s="19"/>
      <c r="AB263" s="19"/>
    </row>
    <row r="264" spans="1:28" ht="30" customHeight="1" hidden="1">
      <c r="A264" s="141" t="s">
        <v>353</v>
      </c>
      <c r="B264" s="20"/>
      <c r="C264" s="20"/>
      <c r="D264" s="20"/>
      <c r="E264" s="20"/>
      <c r="F264" s="20"/>
      <c r="G264" s="20"/>
      <c r="H264" s="20"/>
      <c r="I264" s="20"/>
      <c r="J264" s="20"/>
      <c r="K264" s="20"/>
      <c r="L264" s="20"/>
      <c r="M264" s="20"/>
      <c r="N264" s="134"/>
      <c r="O264" s="20"/>
      <c r="P264" s="20"/>
      <c r="Q264" s="20"/>
      <c r="R264" s="20"/>
      <c r="S264" s="20"/>
      <c r="T264" s="20"/>
      <c r="U264" s="20"/>
      <c r="V264" s="20"/>
      <c r="W264" s="20"/>
      <c r="X264" s="20"/>
      <c r="Y264" s="20"/>
      <c r="Z264" s="20"/>
      <c r="AA264" s="20"/>
      <c r="AB264" s="20"/>
    </row>
    <row r="265" spans="1:28" ht="30" customHeight="1" hidden="1">
      <c r="A265" s="143"/>
      <c r="B265" s="4">
        <v>2916</v>
      </c>
      <c r="C265" s="4">
        <v>2916</v>
      </c>
      <c r="D265" s="4"/>
      <c r="E265" s="4"/>
      <c r="F265" s="4">
        <f>B265-+SUM(C265:E265)</f>
        <v>0</v>
      </c>
      <c r="G265" s="4">
        <v>2916</v>
      </c>
      <c r="H265" s="4">
        <v>2916</v>
      </c>
      <c r="I265" s="4"/>
      <c r="J265" s="4"/>
      <c r="K265" s="4">
        <f>G265-+SUM(H265:J265)</f>
        <v>0</v>
      </c>
      <c r="L265" s="4">
        <f>G265-B265</f>
        <v>0</v>
      </c>
      <c r="M265" s="4">
        <f>K265-F265</f>
        <v>0</v>
      </c>
      <c r="N265" s="135"/>
      <c r="O265" s="4">
        <v>2916</v>
      </c>
      <c r="P265" s="4">
        <v>2916</v>
      </c>
      <c r="Q265" s="4"/>
      <c r="R265" s="4"/>
      <c r="S265" s="4">
        <f>O265-+SUM(P265:R265)</f>
        <v>0</v>
      </c>
      <c r="T265" s="4">
        <f>O265-G265</f>
        <v>0</v>
      </c>
      <c r="U265" s="4">
        <f>S265-K265</f>
        <v>0</v>
      </c>
      <c r="V265" s="4">
        <v>2916</v>
      </c>
      <c r="W265" s="4">
        <v>2916</v>
      </c>
      <c r="X265" s="4"/>
      <c r="Y265" s="4"/>
      <c r="Z265" s="4">
        <f>V265-+SUM(W265:Y265)</f>
        <v>0</v>
      </c>
      <c r="AA265" s="4">
        <f>V265-O265</f>
        <v>0</v>
      </c>
      <c r="AB265" s="4">
        <f>Z265-S265</f>
        <v>0</v>
      </c>
    </row>
    <row r="266" spans="1:28" ht="30" customHeight="1" hidden="1">
      <c r="A266" s="19" t="s">
        <v>581</v>
      </c>
      <c r="B266" s="19"/>
      <c r="C266" s="19"/>
      <c r="D266" s="19"/>
      <c r="E266" s="19"/>
      <c r="F266" s="19"/>
      <c r="G266" s="19"/>
      <c r="H266" s="19"/>
      <c r="I266" s="19"/>
      <c r="J266" s="19"/>
      <c r="K266" s="19"/>
      <c r="L266" s="19"/>
      <c r="M266" s="19"/>
      <c r="N266" s="133"/>
      <c r="O266" s="19"/>
      <c r="P266" s="19"/>
      <c r="Q266" s="19"/>
      <c r="R266" s="19"/>
      <c r="S266" s="19"/>
      <c r="T266" s="19"/>
      <c r="U266" s="19"/>
      <c r="V266" s="19"/>
      <c r="W266" s="19"/>
      <c r="X266" s="19"/>
      <c r="Y266" s="19"/>
      <c r="Z266" s="19"/>
      <c r="AA266" s="19"/>
      <c r="AB266" s="19"/>
    </row>
    <row r="267" spans="1:28" ht="30" customHeight="1" hidden="1">
      <c r="A267" s="141" t="s">
        <v>429</v>
      </c>
      <c r="B267" s="20"/>
      <c r="C267" s="20"/>
      <c r="D267" s="20"/>
      <c r="E267" s="20"/>
      <c r="F267" s="20"/>
      <c r="G267" s="20"/>
      <c r="H267" s="20"/>
      <c r="I267" s="20"/>
      <c r="J267" s="20"/>
      <c r="K267" s="20"/>
      <c r="L267" s="20"/>
      <c r="M267" s="20"/>
      <c r="N267" s="134"/>
      <c r="O267" s="20"/>
      <c r="P267" s="20"/>
      <c r="Q267" s="20"/>
      <c r="R267" s="20"/>
      <c r="S267" s="20"/>
      <c r="T267" s="20"/>
      <c r="U267" s="20"/>
      <c r="V267" s="20"/>
      <c r="W267" s="20"/>
      <c r="X267" s="20"/>
      <c r="Y267" s="20"/>
      <c r="Z267" s="20"/>
      <c r="AA267" s="20"/>
      <c r="AB267" s="20"/>
    </row>
    <row r="268" spans="1:28" ht="30" customHeight="1" hidden="1">
      <c r="A268" s="143"/>
      <c r="B268" s="4">
        <v>440</v>
      </c>
      <c r="C268" s="4">
        <v>440</v>
      </c>
      <c r="D268" s="4"/>
      <c r="E268" s="4"/>
      <c r="F268" s="4">
        <f>B268-+SUM(C268:E268)</f>
        <v>0</v>
      </c>
      <c r="G268" s="4">
        <v>440</v>
      </c>
      <c r="H268" s="4">
        <v>440</v>
      </c>
      <c r="I268" s="4"/>
      <c r="J268" s="4"/>
      <c r="K268" s="4">
        <f>G268-+SUM(H268:J268)</f>
        <v>0</v>
      </c>
      <c r="L268" s="4">
        <f>G268-B268</f>
        <v>0</v>
      </c>
      <c r="M268" s="4">
        <f>K268-F268</f>
        <v>0</v>
      </c>
      <c r="N268" s="135"/>
      <c r="O268" s="4">
        <v>440</v>
      </c>
      <c r="P268" s="4">
        <v>440</v>
      </c>
      <c r="Q268" s="4"/>
      <c r="R268" s="4"/>
      <c r="S268" s="4">
        <f>O268-+SUM(P268:R268)</f>
        <v>0</v>
      </c>
      <c r="T268" s="4">
        <f>O268-G268</f>
        <v>0</v>
      </c>
      <c r="U268" s="4">
        <f>S268-K268</f>
        <v>0</v>
      </c>
      <c r="V268" s="4">
        <v>440</v>
      </c>
      <c r="W268" s="4">
        <v>440</v>
      </c>
      <c r="X268" s="4"/>
      <c r="Y268" s="4"/>
      <c r="Z268" s="4">
        <f>V268-+SUM(W268:Y268)</f>
        <v>0</v>
      </c>
      <c r="AA268" s="4">
        <f>V268-O268</f>
        <v>0</v>
      </c>
      <c r="AB268" s="4">
        <f>Z268-S268</f>
        <v>0</v>
      </c>
    </row>
    <row r="269" spans="1:28" ht="30" customHeight="1" hidden="1">
      <c r="A269" s="19" t="s">
        <v>581</v>
      </c>
      <c r="B269" s="19"/>
      <c r="C269" s="19"/>
      <c r="D269" s="19"/>
      <c r="E269" s="19"/>
      <c r="F269" s="19"/>
      <c r="G269" s="19"/>
      <c r="H269" s="19"/>
      <c r="I269" s="19"/>
      <c r="J269" s="19"/>
      <c r="K269" s="19"/>
      <c r="L269" s="19"/>
      <c r="M269" s="19"/>
      <c r="N269" s="133"/>
      <c r="O269" s="19"/>
      <c r="P269" s="19"/>
      <c r="Q269" s="19"/>
      <c r="R269" s="19"/>
      <c r="S269" s="19"/>
      <c r="T269" s="19"/>
      <c r="U269" s="19"/>
      <c r="V269" s="19"/>
      <c r="W269" s="19"/>
      <c r="X269" s="19"/>
      <c r="Y269" s="19"/>
      <c r="Z269" s="19"/>
      <c r="AA269" s="19"/>
      <c r="AB269" s="19"/>
    </row>
    <row r="270" spans="1:28" ht="30" customHeight="1" hidden="1">
      <c r="A270" s="141" t="s">
        <v>430</v>
      </c>
      <c r="B270" s="20"/>
      <c r="C270" s="20"/>
      <c r="D270" s="20"/>
      <c r="E270" s="20"/>
      <c r="F270" s="20"/>
      <c r="G270" s="20"/>
      <c r="H270" s="20"/>
      <c r="I270" s="20"/>
      <c r="J270" s="20"/>
      <c r="K270" s="20"/>
      <c r="L270" s="20"/>
      <c r="M270" s="20"/>
      <c r="N270" s="134"/>
      <c r="O270" s="20"/>
      <c r="P270" s="20"/>
      <c r="Q270" s="20"/>
      <c r="R270" s="20"/>
      <c r="S270" s="20"/>
      <c r="T270" s="20"/>
      <c r="U270" s="20"/>
      <c r="V270" s="20"/>
      <c r="W270" s="20"/>
      <c r="X270" s="20"/>
      <c r="Y270" s="20"/>
      <c r="Z270" s="20"/>
      <c r="AA270" s="20"/>
      <c r="AB270" s="20"/>
    </row>
    <row r="271" spans="1:28" ht="30" customHeight="1" hidden="1">
      <c r="A271" s="143"/>
      <c r="B271" s="4">
        <v>50</v>
      </c>
      <c r="C271" s="4">
        <v>50</v>
      </c>
      <c r="D271" s="4"/>
      <c r="E271" s="4"/>
      <c r="F271" s="4">
        <f>B271-+SUM(C271:E271)</f>
        <v>0</v>
      </c>
      <c r="G271" s="4">
        <v>50</v>
      </c>
      <c r="H271" s="4">
        <v>50</v>
      </c>
      <c r="I271" s="4"/>
      <c r="J271" s="4"/>
      <c r="K271" s="4">
        <f>G271-+SUM(H271:J271)</f>
        <v>0</v>
      </c>
      <c r="L271" s="4">
        <f>G271-B271</f>
        <v>0</v>
      </c>
      <c r="M271" s="4">
        <f>K271-F271</f>
        <v>0</v>
      </c>
      <c r="N271" s="135"/>
      <c r="O271" s="4">
        <v>50</v>
      </c>
      <c r="P271" s="4">
        <v>50</v>
      </c>
      <c r="Q271" s="4"/>
      <c r="R271" s="4"/>
      <c r="S271" s="4">
        <f>O271-+SUM(P271:R271)</f>
        <v>0</v>
      </c>
      <c r="T271" s="4">
        <f>O271-G271</f>
        <v>0</v>
      </c>
      <c r="U271" s="4">
        <f>S271-K271</f>
        <v>0</v>
      </c>
      <c r="V271" s="4">
        <v>50</v>
      </c>
      <c r="W271" s="4">
        <v>50</v>
      </c>
      <c r="X271" s="4"/>
      <c r="Y271" s="4"/>
      <c r="Z271" s="4">
        <f>V271-+SUM(W271:Y271)</f>
        <v>0</v>
      </c>
      <c r="AA271" s="4">
        <f>V271-O271</f>
        <v>0</v>
      </c>
      <c r="AB271" s="4">
        <f>Z271-S271</f>
        <v>0</v>
      </c>
    </row>
    <row r="272" spans="1:28" ht="30" customHeight="1" hidden="1">
      <c r="A272" s="19" t="s">
        <v>581</v>
      </c>
      <c r="B272" s="19"/>
      <c r="C272" s="19"/>
      <c r="D272" s="19"/>
      <c r="E272" s="19"/>
      <c r="F272" s="19"/>
      <c r="G272" s="19"/>
      <c r="H272" s="19"/>
      <c r="I272" s="19"/>
      <c r="J272" s="19"/>
      <c r="K272" s="19"/>
      <c r="L272" s="19"/>
      <c r="M272" s="19"/>
      <c r="N272" s="133"/>
      <c r="O272" s="19"/>
      <c r="P272" s="19"/>
      <c r="Q272" s="19"/>
      <c r="R272" s="19"/>
      <c r="S272" s="19"/>
      <c r="T272" s="19"/>
      <c r="U272" s="19"/>
      <c r="V272" s="19"/>
      <c r="W272" s="19"/>
      <c r="X272" s="19"/>
      <c r="Y272" s="19"/>
      <c r="Z272" s="19"/>
      <c r="AA272" s="19"/>
      <c r="AB272" s="19"/>
    </row>
    <row r="273" spans="1:28" ht="30" customHeight="1" hidden="1">
      <c r="A273" s="141" t="s">
        <v>262</v>
      </c>
      <c r="B273" s="20"/>
      <c r="C273" s="20"/>
      <c r="D273" s="20"/>
      <c r="E273" s="20"/>
      <c r="F273" s="20"/>
      <c r="G273" s="20"/>
      <c r="H273" s="20"/>
      <c r="I273" s="20"/>
      <c r="J273" s="20"/>
      <c r="K273" s="20"/>
      <c r="L273" s="20"/>
      <c r="M273" s="20"/>
      <c r="N273" s="134"/>
      <c r="O273" s="20"/>
      <c r="P273" s="20"/>
      <c r="Q273" s="20"/>
      <c r="R273" s="20"/>
      <c r="S273" s="20"/>
      <c r="T273" s="20"/>
      <c r="U273" s="20"/>
      <c r="V273" s="20"/>
      <c r="W273" s="20"/>
      <c r="X273" s="20"/>
      <c r="Y273" s="20"/>
      <c r="Z273" s="20"/>
      <c r="AA273" s="20"/>
      <c r="AB273" s="20"/>
    </row>
    <row r="274" spans="1:28" ht="30" customHeight="1" hidden="1">
      <c r="A274" s="143"/>
      <c r="B274" s="4">
        <v>11</v>
      </c>
      <c r="C274" s="4">
        <v>11</v>
      </c>
      <c r="D274" s="4"/>
      <c r="E274" s="4"/>
      <c r="F274" s="4">
        <f>B274-+SUM(C274:E274)</f>
        <v>0</v>
      </c>
      <c r="G274" s="4">
        <v>11</v>
      </c>
      <c r="H274" s="4">
        <v>11</v>
      </c>
      <c r="I274" s="4"/>
      <c r="J274" s="4"/>
      <c r="K274" s="4">
        <f>G274-+SUM(H274:J274)</f>
        <v>0</v>
      </c>
      <c r="L274" s="4">
        <f>G274-B274</f>
        <v>0</v>
      </c>
      <c r="M274" s="4">
        <f>K274-F274</f>
        <v>0</v>
      </c>
      <c r="N274" s="135"/>
      <c r="O274" s="4">
        <v>11</v>
      </c>
      <c r="P274" s="4">
        <v>11</v>
      </c>
      <c r="Q274" s="4"/>
      <c r="R274" s="4"/>
      <c r="S274" s="4">
        <f>O274-+SUM(P274:R274)</f>
        <v>0</v>
      </c>
      <c r="T274" s="4">
        <f>O274-G274</f>
        <v>0</v>
      </c>
      <c r="U274" s="4">
        <f>S274-K274</f>
        <v>0</v>
      </c>
      <c r="V274" s="4">
        <v>11</v>
      </c>
      <c r="W274" s="4">
        <v>11</v>
      </c>
      <c r="X274" s="4"/>
      <c r="Y274" s="4"/>
      <c r="Z274" s="4">
        <f>V274-+SUM(W274:Y274)</f>
        <v>0</v>
      </c>
      <c r="AA274" s="4">
        <f>V274-O274</f>
        <v>0</v>
      </c>
      <c r="AB274" s="4">
        <f>Z274-S274</f>
        <v>0</v>
      </c>
    </row>
    <row r="275" spans="1:28" ht="30" customHeight="1" hidden="1">
      <c r="A275" s="19" t="s">
        <v>581</v>
      </c>
      <c r="B275" s="19"/>
      <c r="C275" s="19"/>
      <c r="D275" s="19"/>
      <c r="E275" s="19"/>
      <c r="F275" s="19"/>
      <c r="G275" s="19"/>
      <c r="H275" s="19"/>
      <c r="I275" s="19"/>
      <c r="J275" s="19"/>
      <c r="K275" s="19"/>
      <c r="L275" s="19"/>
      <c r="M275" s="19"/>
      <c r="N275" s="133"/>
      <c r="O275" s="19"/>
      <c r="P275" s="19"/>
      <c r="Q275" s="19"/>
      <c r="R275" s="19"/>
      <c r="S275" s="19"/>
      <c r="T275" s="19"/>
      <c r="U275" s="19"/>
      <c r="V275" s="19"/>
      <c r="W275" s="19"/>
      <c r="X275" s="19"/>
      <c r="Y275" s="19"/>
      <c r="Z275" s="19"/>
      <c r="AA275" s="19"/>
      <c r="AB275" s="19"/>
    </row>
    <row r="276" spans="1:28" ht="30" customHeight="1" hidden="1">
      <c r="A276" s="141" t="s">
        <v>705</v>
      </c>
      <c r="B276" s="20"/>
      <c r="C276" s="20"/>
      <c r="D276" s="20"/>
      <c r="E276" s="20"/>
      <c r="F276" s="20"/>
      <c r="G276" s="20"/>
      <c r="H276" s="20"/>
      <c r="I276" s="20"/>
      <c r="J276" s="20"/>
      <c r="K276" s="20"/>
      <c r="L276" s="20"/>
      <c r="M276" s="20"/>
      <c r="N276" s="134"/>
      <c r="O276" s="20"/>
      <c r="P276" s="20"/>
      <c r="Q276" s="20"/>
      <c r="R276" s="20"/>
      <c r="S276" s="20"/>
      <c r="T276" s="20"/>
      <c r="U276" s="20"/>
      <c r="V276" s="20"/>
      <c r="W276" s="20"/>
      <c r="X276" s="20"/>
      <c r="Y276" s="20"/>
      <c r="Z276" s="20"/>
      <c r="AA276" s="20"/>
      <c r="AB276" s="20"/>
    </row>
    <row r="277" spans="1:28" ht="30" customHeight="1" hidden="1">
      <c r="A277" s="143"/>
      <c r="B277" s="4">
        <f aca="true" t="shared" si="8" ref="B277:K277">SUBTOTAL(9,B247:B274)</f>
        <v>252310</v>
      </c>
      <c r="C277" s="4">
        <f t="shared" si="8"/>
        <v>84597</v>
      </c>
      <c r="D277" s="4">
        <f t="shared" si="8"/>
        <v>0</v>
      </c>
      <c r="E277" s="4">
        <f t="shared" si="8"/>
        <v>1542</v>
      </c>
      <c r="F277" s="4">
        <f t="shared" si="8"/>
        <v>166171</v>
      </c>
      <c r="G277" s="4">
        <f t="shared" si="8"/>
        <v>251603</v>
      </c>
      <c r="H277" s="4">
        <f t="shared" si="8"/>
        <v>77863</v>
      </c>
      <c r="I277" s="4">
        <f t="shared" si="8"/>
        <v>0</v>
      </c>
      <c r="J277" s="4">
        <f t="shared" si="8"/>
        <v>1542</v>
      </c>
      <c r="K277" s="4">
        <f t="shared" si="8"/>
        <v>172198</v>
      </c>
      <c r="L277" s="4">
        <f>G277-B277</f>
        <v>-707</v>
      </c>
      <c r="M277" s="4">
        <f>K277-F277</f>
        <v>6027</v>
      </c>
      <c r="N277" s="135"/>
      <c r="O277" s="4">
        <f>SUBTOTAL(9,O247:O274)</f>
        <v>251369</v>
      </c>
      <c r="P277" s="4">
        <f>SUBTOTAL(9,P247:P274)</f>
        <v>77863</v>
      </c>
      <c r="Q277" s="4">
        <f>SUBTOTAL(9,Q247:Q274)</f>
        <v>0</v>
      </c>
      <c r="R277" s="4">
        <f>SUBTOTAL(9,R247:R274)</f>
        <v>1542</v>
      </c>
      <c r="S277" s="4">
        <f>SUBTOTAL(9,S247:S274)</f>
        <v>171964</v>
      </c>
      <c r="T277" s="4">
        <f>O277-G277</f>
        <v>-234</v>
      </c>
      <c r="U277" s="4">
        <f>S277-K277</f>
        <v>-234</v>
      </c>
      <c r="V277" s="4">
        <f>SUBTOTAL(9,V247:V274)</f>
        <v>253374</v>
      </c>
      <c r="W277" s="4">
        <f>SUBTOTAL(9,W247:W274)</f>
        <v>77863</v>
      </c>
      <c r="X277" s="4">
        <f>SUBTOTAL(9,X247:X274)</f>
        <v>0</v>
      </c>
      <c r="Y277" s="4">
        <f>SUBTOTAL(9,Y247:Y274)</f>
        <v>1542</v>
      </c>
      <c r="Z277" s="4">
        <f>SUBTOTAL(9,Z247:Z274)</f>
        <v>173969</v>
      </c>
      <c r="AA277" s="4">
        <f>V277-O277</f>
        <v>2005</v>
      </c>
      <c r="AB277" s="4">
        <f>Z277-S277</f>
        <v>2005</v>
      </c>
    </row>
    <row r="278" spans="1:28" ht="30" customHeight="1">
      <c r="A278" s="19" t="s">
        <v>624</v>
      </c>
      <c r="B278" s="19"/>
      <c r="C278" s="19"/>
      <c r="D278" s="19"/>
      <c r="E278" s="19"/>
      <c r="F278" s="19"/>
      <c r="G278" s="19"/>
      <c r="H278" s="19"/>
      <c r="I278" s="19"/>
      <c r="J278" s="19"/>
      <c r="K278" s="19"/>
      <c r="L278" s="19"/>
      <c r="M278" s="19"/>
      <c r="N278" s="133" t="s">
        <v>152</v>
      </c>
      <c r="O278" s="19"/>
      <c r="P278" s="19"/>
      <c r="Q278" s="19"/>
      <c r="R278" s="19"/>
      <c r="S278" s="19"/>
      <c r="T278" s="19"/>
      <c r="U278" s="19"/>
      <c r="V278" s="19"/>
      <c r="W278" s="19"/>
      <c r="X278" s="19"/>
      <c r="Y278" s="19"/>
      <c r="Z278" s="19"/>
      <c r="AA278" s="19"/>
      <c r="AB278" s="19"/>
    </row>
    <row r="279" spans="1:28" ht="30" customHeight="1">
      <c r="A279" s="141" t="s">
        <v>593</v>
      </c>
      <c r="B279" s="20"/>
      <c r="C279" s="20"/>
      <c r="D279" s="20"/>
      <c r="E279" s="20"/>
      <c r="F279" s="20"/>
      <c r="G279" s="20"/>
      <c r="H279" s="20"/>
      <c r="I279" s="20"/>
      <c r="J279" s="20"/>
      <c r="K279" s="20"/>
      <c r="L279" s="20"/>
      <c r="M279" s="20"/>
      <c r="N279" s="134"/>
      <c r="O279" s="20"/>
      <c r="P279" s="20"/>
      <c r="Q279" s="20"/>
      <c r="R279" s="20"/>
      <c r="S279" s="20"/>
      <c r="T279" s="20"/>
      <c r="U279" s="20"/>
      <c r="V279" s="20"/>
      <c r="W279" s="20"/>
      <c r="X279" s="20"/>
      <c r="Y279" s="20"/>
      <c r="Z279" s="20"/>
      <c r="AA279" s="20"/>
      <c r="AB279" s="20"/>
    </row>
    <row r="280" spans="1:28" ht="30" customHeight="1">
      <c r="A280" s="143"/>
      <c r="B280" s="4">
        <v>3302</v>
      </c>
      <c r="C280" s="4">
        <v>1533</v>
      </c>
      <c r="D280" s="4"/>
      <c r="E280" s="4">
        <v>235</v>
      </c>
      <c r="F280" s="4">
        <f>B280-+SUM(C280:E280)</f>
        <v>1534</v>
      </c>
      <c r="G280" s="4">
        <v>1596</v>
      </c>
      <c r="H280" s="4">
        <v>798</v>
      </c>
      <c r="I280" s="4"/>
      <c r="J280" s="4">
        <v>0</v>
      </c>
      <c r="K280" s="4">
        <f>G280-+SUM(H280:J280)</f>
        <v>798</v>
      </c>
      <c r="L280" s="4">
        <f>G280-B280</f>
        <v>-1706</v>
      </c>
      <c r="M280" s="4">
        <f>K280-F280</f>
        <v>-736</v>
      </c>
      <c r="N280" s="135"/>
      <c r="O280" s="4">
        <v>1596</v>
      </c>
      <c r="P280" s="4">
        <v>798</v>
      </c>
      <c r="Q280" s="4"/>
      <c r="R280" s="4">
        <v>0</v>
      </c>
      <c r="S280" s="4">
        <f>O280-+SUM(P280:R280)</f>
        <v>798</v>
      </c>
      <c r="T280" s="4">
        <f>O280-G280</f>
        <v>0</v>
      </c>
      <c r="U280" s="4">
        <f>S280-K280</f>
        <v>0</v>
      </c>
      <c r="V280" s="4">
        <v>2503</v>
      </c>
      <c r="W280" s="4">
        <v>0</v>
      </c>
      <c r="X280" s="4"/>
      <c r="Y280" s="4">
        <v>330</v>
      </c>
      <c r="Z280" s="4">
        <f>V280-+SUM(W280:Y280)</f>
        <v>2173</v>
      </c>
      <c r="AA280" s="4">
        <f>V280-O280</f>
        <v>907</v>
      </c>
      <c r="AB280" s="4">
        <f>Z280-S280</f>
        <v>1375</v>
      </c>
    </row>
    <row r="281" spans="1:28" ht="30" customHeight="1" hidden="1">
      <c r="A281" s="19" t="s">
        <v>624</v>
      </c>
      <c r="B281" s="19"/>
      <c r="C281" s="19"/>
      <c r="D281" s="19"/>
      <c r="E281" s="19"/>
      <c r="F281" s="19"/>
      <c r="G281" s="19"/>
      <c r="H281" s="19"/>
      <c r="I281" s="19"/>
      <c r="J281" s="19"/>
      <c r="K281" s="19"/>
      <c r="L281" s="19"/>
      <c r="M281" s="19"/>
      <c r="N281" s="133"/>
      <c r="O281" s="19"/>
      <c r="P281" s="19"/>
      <c r="Q281" s="19"/>
      <c r="R281" s="19"/>
      <c r="S281" s="19"/>
      <c r="T281" s="19"/>
      <c r="U281" s="19"/>
      <c r="V281" s="19"/>
      <c r="W281" s="19"/>
      <c r="X281" s="19"/>
      <c r="Y281" s="19"/>
      <c r="Z281" s="19"/>
      <c r="AA281" s="19"/>
      <c r="AB281" s="19"/>
    </row>
    <row r="282" spans="1:28" ht="30" customHeight="1" hidden="1">
      <c r="A282" s="141" t="s">
        <v>492</v>
      </c>
      <c r="B282" s="20"/>
      <c r="C282" s="20"/>
      <c r="D282" s="20"/>
      <c r="E282" s="20"/>
      <c r="F282" s="20"/>
      <c r="G282" s="20"/>
      <c r="H282" s="20"/>
      <c r="I282" s="20"/>
      <c r="J282" s="20"/>
      <c r="K282" s="20"/>
      <c r="L282" s="20"/>
      <c r="M282" s="20"/>
      <c r="N282" s="134"/>
      <c r="O282" s="20"/>
      <c r="P282" s="20"/>
      <c r="Q282" s="20"/>
      <c r="R282" s="20"/>
      <c r="S282" s="20"/>
      <c r="T282" s="20"/>
      <c r="U282" s="20"/>
      <c r="V282" s="20"/>
      <c r="W282" s="20"/>
      <c r="X282" s="20"/>
      <c r="Y282" s="20"/>
      <c r="Z282" s="20"/>
      <c r="AA282" s="20"/>
      <c r="AB282" s="20"/>
    </row>
    <row r="283" spans="1:28" ht="30" customHeight="1" hidden="1">
      <c r="A283" s="143"/>
      <c r="B283" s="4">
        <v>926</v>
      </c>
      <c r="C283" s="4">
        <v>463</v>
      </c>
      <c r="D283" s="4"/>
      <c r="E283" s="4"/>
      <c r="F283" s="4">
        <f>B283-+SUM(C283:E283)</f>
        <v>463</v>
      </c>
      <c r="G283" s="4">
        <v>926</v>
      </c>
      <c r="H283" s="4">
        <v>463</v>
      </c>
      <c r="I283" s="4"/>
      <c r="J283" s="4"/>
      <c r="K283" s="4">
        <f>G283-+SUM(H283:J283)</f>
        <v>463</v>
      </c>
      <c r="L283" s="4">
        <f>G283-B283</f>
        <v>0</v>
      </c>
      <c r="M283" s="4">
        <f>K283-F283</f>
        <v>0</v>
      </c>
      <c r="N283" s="135"/>
      <c r="O283" s="4">
        <v>926</v>
      </c>
      <c r="P283" s="4">
        <v>463</v>
      </c>
      <c r="Q283" s="4"/>
      <c r="R283" s="4"/>
      <c r="S283" s="4">
        <f>O283-+SUM(P283:R283)</f>
        <v>463</v>
      </c>
      <c r="T283" s="4">
        <f>O283-G283</f>
        <v>0</v>
      </c>
      <c r="U283" s="4">
        <f>S283-K283</f>
        <v>0</v>
      </c>
      <c r="V283" s="4">
        <v>926</v>
      </c>
      <c r="W283" s="4">
        <v>463</v>
      </c>
      <c r="X283" s="4"/>
      <c r="Y283" s="4"/>
      <c r="Z283" s="4">
        <f>V283-+SUM(W283:Y283)</f>
        <v>463</v>
      </c>
      <c r="AA283" s="4">
        <f>V283-O283</f>
        <v>0</v>
      </c>
      <c r="AB283" s="4">
        <f>Z283-S283</f>
        <v>0</v>
      </c>
    </row>
    <row r="284" spans="1:28" ht="30" customHeight="1" hidden="1">
      <c r="A284" s="19" t="s">
        <v>624</v>
      </c>
      <c r="B284" s="19"/>
      <c r="C284" s="19"/>
      <c r="D284" s="19"/>
      <c r="E284" s="19"/>
      <c r="F284" s="19"/>
      <c r="G284" s="19"/>
      <c r="H284" s="19"/>
      <c r="I284" s="19"/>
      <c r="J284" s="19"/>
      <c r="K284" s="19"/>
      <c r="L284" s="19"/>
      <c r="M284" s="19"/>
      <c r="N284" s="133"/>
      <c r="O284" s="19"/>
      <c r="P284" s="19"/>
      <c r="Q284" s="19"/>
      <c r="R284" s="19"/>
      <c r="S284" s="19"/>
      <c r="T284" s="19"/>
      <c r="U284" s="19"/>
      <c r="V284" s="19"/>
      <c r="W284" s="19"/>
      <c r="X284" s="19"/>
      <c r="Y284" s="19"/>
      <c r="Z284" s="19"/>
      <c r="AA284" s="19"/>
      <c r="AB284" s="19"/>
    </row>
    <row r="285" spans="1:28" ht="30" customHeight="1" hidden="1">
      <c r="A285" s="141" t="s">
        <v>117</v>
      </c>
      <c r="B285" s="20"/>
      <c r="C285" s="20"/>
      <c r="D285" s="20"/>
      <c r="E285" s="20"/>
      <c r="F285" s="20"/>
      <c r="G285" s="20"/>
      <c r="H285" s="20"/>
      <c r="I285" s="20"/>
      <c r="J285" s="20"/>
      <c r="K285" s="20"/>
      <c r="L285" s="20"/>
      <c r="M285" s="20"/>
      <c r="N285" s="134"/>
      <c r="O285" s="20"/>
      <c r="P285" s="20"/>
      <c r="Q285" s="20"/>
      <c r="R285" s="20"/>
      <c r="S285" s="20"/>
      <c r="T285" s="20"/>
      <c r="U285" s="20"/>
      <c r="V285" s="20"/>
      <c r="W285" s="20"/>
      <c r="X285" s="20"/>
      <c r="Y285" s="20"/>
      <c r="Z285" s="20"/>
      <c r="AA285" s="20"/>
      <c r="AB285" s="20"/>
    </row>
    <row r="286" spans="1:28" ht="30" customHeight="1" hidden="1">
      <c r="A286" s="143"/>
      <c r="B286" s="4">
        <v>6499</v>
      </c>
      <c r="C286" s="4">
        <v>6499</v>
      </c>
      <c r="D286" s="4"/>
      <c r="E286" s="4"/>
      <c r="F286" s="4">
        <f>B286-+SUM(C286:E286)</f>
        <v>0</v>
      </c>
      <c r="G286" s="4">
        <v>6417</v>
      </c>
      <c r="H286" s="4">
        <v>6417</v>
      </c>
      <c r="I286" s="4"/>
      <c r="J286" s="4"/>
      <c r="K286" s="4">
        <f>G286-+SUM(H286:J286)</f>
        <v>0</v>
      </c>
      <c r="L286" s="4">
        <f>G286-B286</f>
        <v>-82</v>
      </c>
      <c r="M286" s="4">
        <f>K286-F286</f>
        <v>0</v>
      </c>
      <c r="N286" s="135"/>
      <c r="O286" s="4">
        <v>6417</v>
      </c>
      <c r="P286" s="4">
        <v>6417</v>
      </c>
      <c r="Q286" s="4"/>
      <c r="R286" s="4"/>
      <c r="S286" s="4">
        <f>O286-+SUM(P286:R286)</f>
        <v>0</v>
      </c>
      <c r="T286" s="4">
        <f>O286-G286</f>
        <v>0</v>
      </c>
      <c r="U286" s="4">
        <f>S286-K286</f>
        <v>0</v>
      </c>
      <c r="V286" s="4">
        <v>6417</v>
      </c>
      <c r="W286" s="4">
        <v>6417</v>
      </c>
      <c r="X286" s="4"/>
      <c r="Y286" s="4"/>
      <c r="Z286" s="4">
        <f>V286-+SUM(W286:Y286)</f>
        <v>0</v>
      </c>
      <c r="AA286" s="4">
        <f>V286-O286</f>
        <v>0</v>
      </c>
      <c r="AB286" s="4">
        <f>Z286-S286</f>
        <v>0</v>
      </c>
    </row>
    <row r="287" spans="1:28" ht="30" customHeight="1" hidden="1">
      <c r="A287" s="19" t="s">
        <v>624</v>
      </c>
      <c r="B287" s="19"/>
      <c r="C287" s="19"/>
      <c r="D287" s="19"/>
      <c r="E287" s="19"/>
      <c r="F287" s="19"/>
      <c r="G287" s="19"/>
      <c r="H287" s="19"/>
      <c r="I287" s="19"/>
      <c r="J287" s="19"/>
      <c r="K287" s="19"/>
      <c r="L287" s="19"/>
      <c r="M287" s="19"/>
      <c r="N287" s="133"/>
      <c r="O287" s="19"/>
      <c r="P287" s="19"/>
      <c r="Q287" s="19"/>
      <c r="R287" s="19"/>
      <c r="S287" s="19"/>
      <c r="T287" s="19"/>
      <c r="U287" s="19"/>
      <c r="V287" s="19"/>
      <c r="W287" s="19"/>
      <c r="X287" s="19"/>
      <c r="Y287" s="19"/>
      <c r="Z287" s="19"/>
      <c r="AA287" s="19"/>
      <c r="AB287" s="19"/>
    </row>
    <row r="288" spans="1:28" ht="30" customHeight="1" hidden="1">
      <c r="A288" s="141" t="s">
        <v>300</v>
      </c>
      <c r="B288" s="20"/>
      <c r="C288" s="20"/>
      <c r="D288" s="20"/>
      <c r="E288" s="20"/>
      <c r="F288" s="20"/>
      <c r="G288" s="20"/>
      <c r="H288" s="20"/>
      <c r="I288" s="20"/>
      <c r="J288" s="20"/>
      <c r="K288" s="20"/>
      <c r="L288" s="20"/>
      <c r="M288" s="20"/>
      <c r="N288" s="134"/>
      <c r="O288" s="20"/>
      <c r="P288" s="20"/>
      <c r="Q288" s="20"/>
      <c r="R288" s="20"/>
      <c r="S288" s="20"/>
      <c r="T288" s="20"/>
      <c r="U288" s="20"/>
      <c r="V288" s="20"/>
      <c r="W288" s="20"/>
      <c r="X288" s="20"/>
      <c r="Y288" s="20"/>
      <c r="Z288" s="20"/>
      <c r="AA288" s="20"/>
      <c r="AB288" s="20"/>
    </row>
    <row r="289" spans="1:28" ht="30" customHeight="1" hidden="1">
      <c r="A289" s="143"/>
      <c r="B289" s="4">
        <v>1990</v>
      </c>
      <c r="C289" s="4"/>
      <c r="D289" s="4"/>
      <c r="E289" s="4"/>
      <c r="F289" s="4">
        <f>B289-+SUM(C289:E289)</f>
        <v>1990</v>
      </c>
      <c r="G289" s="4">
        <v>1740</v>
      </c>
      <c r="H289" s="4"/>
      <c r="I289" s="4"/>
      <c r="J289" s="4"/>
      <c r="K289" s="4">
        <f>G289-+SUM(H289:J289)</f>
        <v>1740</v>
      </c>
      <c r="L289" s="4">
        <f>G289-B289</f>
        <v>-250</v>
      </c>
      <c r="M289" s="4">
        <f>K289-F289</f>
        <v>-250</v>
      </c>
      <c r="N289" s="135"/>
      <c r="O289" s="4">
        <v>1740</v>
      </c>
      <c r="P289" s="4"/>
      <c r="Q289" s="4"/>
      <c r="R289" s="4"/>
      <c r="S289" s="4">
        <f>O289-+SUM(P289:R289)</f>
        <v>1740</v>
      </c>
      <c r="T289" s="4">
        <f>O289-G289</f>
        <v>0</v>
      </c>
      <c r="U289" s="4">
        <f>S289-K289</f>
        <v>0</v>
      </c>
      <c r="V289" s="4">
        <v>1740</v>
      </c>
      <c r="W289" s="4"/>
      <c r="X289" s="4"/>
      <c r="Y289" s="4"/>
      <c r="Z289" s="4">
        <f>V289-+SUM(W289:Y289)</f>
        <v>1740</v>
      </c>
      <c r="AA289" s="4">
        <f>V289-O289</f>
        <v>0</v>
      </c>
      <c r="AB289" s="4">
        <f>Z289-S289</f>
        <v>0</v>
      </c>
    </row>
    <row r="290" spans="1:28" ht="30" customHeight="1" hidden="1">
      <c r="A290" s="19" t="s">
        <v>624</v>
      </c>
      <c r="B290" s="19"/>
      <c r="C290" s="19"/>
      <c r="D290" s="19"/>
      <c r="E290" s="19"/>
      <c r="F290" s="19"/>
      <c r="G290" s="19"/>
      <c r="H290" s="19"/>
      <c r="I290" s="19"/>
      <c r="J290" s="19"/>
      <c r="K290" s="19"/>
      <c r="L290" s="19"/>
      <c r="M290" s="19"/>
      <c r="N290" s="133"/>
      <c r="O290" s="19"/>
      <c r="P290" s="19"/>
      <c r="Q290" s="19"/>
      <c r="R290" s="19"/>
      <c r="S290" s="19"/>
      <c r="T290" s="19"/>
      <c r="U290" s="19"/>
      <c r="V290" s="19"/>
      <c r="W290" s="19"/>
      <c r="X290" s="19"/>
      <c r="Y290" s="19"/>
      <c r="Z290" s="19"/>
      <c r="AA290" s="19"/>
      <c r="AB290" s="19"/>
    </row>
    <row r="291" spans="1:28" ht="30" customHeight="1" hidden="1">
      <c r="A291" s="141" t="s">
        <v>705</v>
      </c>
      <c r="B291" s="20"/>
      <c r="C291" s="20"/>
      <c r="D291" s="20"/>
      <c r="E291" s="20"/>
      <c r="F291" s="20"/>
      <c r="G291" s="20"/>
      <c r="H291" s="20"/>
      <c r="I291" s="20"/>
      <c r="J291" s="20"/>
      <c r="K291" s="20"/>
      <c r="L291" s="20"/>
      <c r="M291" s="20"/>
      <c r="N291" s="134"/>
      <c r="O291" s="20"/>
      <c r="P291" s="20"/>
      <c r="Q291" s="20"/>
      <c r="R291" s="20"/>
      <c r="S291" s="20"/>
      <c r="T291" s="20"/>
      <c r="U291" s="20"/>
      <c r="V291" s="20"/>
      <c r="W291" s="20"/>
      <c r="X291" s="20"/>
      <c r="Y291" s="20"/>
      <c r="Z291" s="20"/>
      <c r="AA291" s="20"/>
      <c r="AB291" s="20"/>
    </row>
    <row r="292" spans="1:28" ht="30" customHeight="1" hidden="1">
      <c r="A292" s="143"/>
      <c r="B292" s="4">
        <f aca="true" t="shared" si="9" ref="B292:K292">SUBTOTAL(9,B278:B289)</f>
        <v>12717</v>
      </c>
      <c r="C292" s="4">
        <f t="shared" si="9"/>
        <v>8495</v>
      </c>
      <c r="D292" s="4">
        <f t="shared" si="9"/>
        <v>0</v>
      </c>
      <c r="E292" s="4">
        <f t="shared" si="9"/>
        <v>235</v>
      </c>
      <c r="F292" s="4">
        <f t="shared" si="9"/>
        <v>3987</v>
      </c>
      <c r="G292" s="4">
        <f t="shared" si="9"/>
        <v>10679</v>
      </c>
      <c r="H292" s="4">
        <f t="shared" si="9"/>
        <v>7678</v>
      </c>
      <c r="I292" s="4">
        <f t="shared" si="9"/>
        <v>0</v>
      </c>
      <c r="J292" s="4">
        <f t="shared" si="9"/>
        <v>0</v>
      </c>
      <c r="K292" s="4">
        <f t="shared" si="9"/>
        <v>3001</v>
      </c>
      <c r="L292" s="4">
        <f>G292-B292</f>
        <v>-2038</v>
      </c>
      <c r="M292" s="4">
        <f>K292-F292</f>
        <v>-986</v>
      </c>
      <c r="N292" s="135"/>
      <c r="O292" s="4">
        <f>SUBTOTAL(9,O278:O289)</f>
        <v>10679</v>
      </c>
      <c r="P292" s="4">
        <f>SUBTOTAL(9,P278:P289)</f>
        <v>7678</v>
      </c>
      <c r="Q292" s="4">
        <f>SUBTOTAL(9,Q278:Q289)</f>
        <v>0</v>
      </c>
      <c r="R292" s="4">
        <f>SUBTOTAL(9,R278:R289)</f>
        <v>0</v>
      </c>
      <c r="S292" s="4">
        <f>SUBTOTAL(9,S278:S289)</f>
        <v>3001</v>
      </c>
      <c r="T292" s="4">
        <f>O292-G292</f>
        <v>0</v>
      </c>
      <c r="U292" s="4">
        <f>S292-K292</f>
        <v>0</v>
      </c>
      <c r="V292" s="4">
        <f>SUBTOTAL(9,V278:V289)</f>
        <v>11586</v>
      </c>
      <c r="W292" s="4">
        <f>SUBTOTAL(9,W278:W289)</f>
        <v>6880</v>
      </c>
      <c r="X292" s="4">
        <f>SUBTOTAL(9,X278:X289)</f>
        <v>0</v>
      </c>
      <c r="Y292" s="4">
        <f>SUBTOTAL(9,Y278:Y289)</f>
        <v>330</v>
      </c>
      <c r="Z292" s="4">
        <f>SUBTOTAL(9,Z278:Z289)</f>
        <v>4376</v>
      </c>
      <c r="AA292" s="4">
        <f>V292-O292</f>
        <v>907</v>
      </c>
      <c r="AB292" s="4">
        <f>Z292-S292</f>
        <v>1375</v>
      </c>
    </row>
    <row r="293" spans="1:28" ht="30" customHeight="1" hidden="1">
      <c r="A293" s="19" t="s">
        <v>83</v>
      </c>
      <c r="B293" s="19"/>
      <c r="C293" s="19"/>
      <c r="D293" s="19"/>
      <c r="E293" s="19"/>
      <c r="F293" s="19"/>
      <c r="G293" s="19"/>
      <c r="H293" s="19"/>
      <c r="I293" s="19"/>
      <c r="J293" s="19"/>
      <c r="K293" s="19"/>
      <c r="L293" s="19"/>
      <c r="M293" s="19"/>
      <c r="N293" s="133"/>
      <c r="O293" s="19"/>
      <c r="P293" s="19"/>
      <c r="Q293" s="19"/>
      <c r="R293" s="19"/>
      <c r="S293" s="19"/>
      <c r="T293" s="19"/>
      <c r="U293" s="19"/>
      <c r="V293" s="19"/>
      <c r="W293" s="19"/>
      <c r="X293" s="19"/>
      <c r="Y293" s="19"/>
      <c r="Z293" s="19"/>
      <c r="AA293" s="19"/>
      <c r="AB293" s="19"/>
    </row>
    <row r="294" spans="1:28" ht="30" customHeight="1" hidden="1">
      <c r="A294" s="141" t="s">
        <v>263</v>
      </c>
      <c r="B294" s="20"/>
      <c r="C294" s="20"/>
      <c r="D294" s="20"/>
      <c r="E294" s="20"/>
      <c r="F294" s="20"/>
      <c r="G294" s="20"/>
      <c r="H294" s="20"/>
      <c r="I294" s="20"/>
      <c r="J294" s="20"/>
      <c r="K294" s="20"/>
      <c r="L294" s="20"/>
      <c r="M294" s="20"/>
      <c r="N294" s="134"/>
      <c r="O294" s="20"/>
      <c r="P294" s="20"/>
      <c r="Q294" s="20"/>
      <c r="R294" s="20"/>
      <c r="S294" s="20"/>
      <c r="T294" s="20"/>
      <c r="U294" s="20"/>
      <c r="V294" s="20"/>
      <c r="W294" s="20"/>
      <c r="X294" s="20"/>
      <c r="Y294" s="20"/>
      <c r="Z294" s="20"/>
      <c r="AA294" s="20"/>
      <c r="AB294" s="20"/>
    </row>
    <row r="295" spans="1:28" ht="30" customHeight="1" hidden="1">
      <c r="A295" s="143"/>
      <c r="B295" s="4">
        <v>625</v>
      </c>
      <c r="C295" s="4"/>
      <c r="D295" s="4"/>
      <c r="E295" s="4"/>
      <c r="F295" s="4">
        <f>B295-+SUM(C295:E295)</f>
        <v>625</v>
      </c>
      <c r="G295" s="4">
        <v>625</v>
      </c>
      <c r="H295" s="4"/>
      <c r="I295" s="4"/>
      <c r="J295" s="4"/>
      <c r="K295" s="4">
        <f>G295-+SUM(H295:J295)</f>
        <v>625</v>
      </c>
      <c r="L295" s="4">
        <f>G295-B295</f>
        <v>0</v>
      </c>
      <c r="M295" s="4">
        <f>K295-F295</f>
        <v>0</v>
      </c>
      <c r="N295" s="135"/>
      <c r="O295" s="4">
        <v>550</v>
      </c>
      <c r="P295" s="4"/>
      <c r="Q295" s="4"/>
      <c r="R295" s="4"/>
      <c r="S295" s="4">
        <f>O295-+SUM(P295:R295)</f>
        <v>550</v>
      </c>
      <c r="T295" s="4">
        <f>O295-G295</f>
        <v>-75</v>
      </c>
      <c r="U295" s="4">
        <f>S295-K295</f>
        <v>-75</v>
      </c>
      <c r="V295" s="4">
        <v>550</v>
      </c>
      <c r="W295" s="4"/>
      <c r="X295" s="4"/>
      <c r="Y295" s="4"/>
      <c r="Z295" s="4">
        <f>V295-+SUM(W295:Y295)</f>
        <v>550</v>
      </c>
      <c r="AA295" s="4">
        <f>V295-O295</f>
        <v>0</v>
      </c>
      <c r="AB295" s="4">
        <f>Z295-S295</f>
        <v>0</v>
      </c>
    </row>
    <row r="296" spans="1:28" ht="30" customHeight="1" hidden="1">
      <c r="A296" s="19" t="s">
        <v>83</v>
      </c>
      <c r="B296" s="19"/>
      <c r="C296" s="19"/>
      <c r="D296" s="19"/>
      <c r="E296" s="19"/>
      <c r="F296" s="19"/>
      <c r="G296" s="19"/>
      <c r="H296" s="19"/>
      <c r="I296" s="19"/>
      <c r="J296" s="19"/>
      <c r="K296" s="19"/>
      <c r="L296" s="19"/>
      <c r="M296" s="19"/>
      <c r="N296" s="133"/>
      <c r="O296" s="19"/>
      <c r="P296" s="19"/>
      <c r="Q296" s="19"/>
      <c r="R296" s="19"/>
      <c r="S296" s="19"/>
      <c r="T296" s="19"/>
      <c r="U296" s="19"/>
      <c r="V296" s="19"/>
      <c r="W296" s="19"/>
      <c r="X296" s="19"/>
      <c r="Y296" s="19"/>
      <c r="Z296" s="19"/>
      <c r="AA296" s="19"/>
      <c r="AB296" s="19"/>
    </row>
    <row r="297" spans="1:28" ht="30" customHeight="1" hidden="1">
      <c r="A297" s="141" t="s">
        <v>264</v>
      </c>
      <c r="B297" s="20"/>
      <c r="C297" s="20"/>
      <c r="D297" s="20"/>
      <c r="E297" s="20"/>
      <c r="F297" s="20"/>
      <c r="G297" s="20"/>
      <c r="H297" s="20"/>
      <c r="I297" s="20"/>
      <c r="J297" s="20"/>
      <c r="K297" s="20"/>
      <c r="L297" s="20"/>
      <c r="M297" s="20"/>
      <c r="N297" s="134"/>
      <c r="O297" s="20"/>
      <c r="P297" s="20"/>
      <c r="Q297" s="20"/>
      <c r="R297" s="20"/>
      <c r="S297" s="20"/>
      <c r="T297" s="20"/>
      <c r="U297" s="20"/>
      <c r="V297" s="20"/>
      <c r="W297" s="20"/>
      <c r="X297" s="20"/>
      <c r="Y297" s="20"/>
      <c r="Z297" s="20"/>
      <c r="AA297" s="20"/>
      <c r="AB297" s="20"/>
    </row>
    <row r="298" spans="1:28" ht="30" customHeight="1" hidden="1">
      <c r="A298" s="143"/>
      <c r="B298" s="4">
        <v>508</v>
      </c>
      <c r="C298" s="4"/>
      <c r="D298" s="4"/>
      <c r="E298" s="4">
        <v>1700</v>
      </c>
      <c r="F298" s="4">
        <f>B298-+SUM(C298:E298)</f>
        <v>-1192</v>
      </c>
      <c r="G298" s="4">
        <v>508</v>
      </c>
      <c r="H298" s="4"/>
      <c r="I298" s="4"/>
      <c r="J298" s="4">
        <v>1700</v>
      </c>
      <c r="K298" s="4">
        <f>G298-+SUM(H298:J298)</f>
        <v>-1192</v>
      </c>
      <c r="L298" s="4">
        <f>G298-B298</f>
        <v>0</v>
      </c>
      <c r="M298" s="4">
        <f>K298-F298</f>
        <v>0</v>
      </c>
      <c r="N298" s="135"/>
      <c r="O298" s="4">
        <v>508</v>
      </c>
      <c r="P298" s="4"/>
      <c r="Q298" s="4"/>
      <c r="R298" s="4">
        <v>1700</v>
      </c>
      <c r="S298" s="4">
        <f>O298-+SUM(P298:R298)</f>
        <v>-1192</v>
      </c>
      <c r="T298" s="4">
        <f>O298-G298</f>
        <v>0</v>
      </c>
      <c r="U298" s="4">
        <f>S298-K298</f>
        <v>0</v>
      </c>
      <c r="V298" s="4">
        <v>508</v>
      </c>
      <c r="W298" s="4"/>
      <c r="X298" s="4"/>
      <c r="Y298" s="4">
        <v>1700</v>
      </c>
      <c r="Z298" s="4">
        <f>V298-+SUM(W298:Y298)</f>
        <v>-1192</v>
      </c>
      <c r="AA298" s="4">
        <f>V298-O298</f>
        <v>0</v>
      </c>
      <c r="AB298" s="4">
        <f>Z298-S298</f>
        <v>0</v>
      </c>
    </row>
    <row r="299" spans="1:28" ht="30" customHeight="1">
      <c r="A299" s="19" t="s">
        <v>83</v>
      </c>
      <c r="B299" s="19"/>
      <c r="C299" s="19"/>
      <c r="D299" s="19"/>
      <c r="E299" s="19"/>
      <c r="F299" s="19"/>
      <c r="G299" s="19"/>
      <c r="H299" s="19"/>
      <c r="I299" s="19"/>
      <c r="J299" s="19"/>
      <c r="K299" s="19"/>
      <c r="L299" s="19"/>
      <c r="M299" s="19"/>
      <c r="N299" s="133"/>
      <c r="O299" s="19"/>
      <c r="P299" s="19"/>
      <c r="Q299" s="19"/>
      <c r="R299" s="19"/>
      <c r="S299" s="19"/>
      <c r="T299" s="19"/>
      <c r="U299" s="19"/>
      <c r="V299" s="19"/>
      <c r="W299" s="19"/>
      <c r="X299" s="19"/>
      <c r="Y299" s="19"/>
      <c r="Z299" s="19"/>
      <c r="AA299" s="19"/>
      <c r="AB299" s="19"/>
    </row>
    <row r="300" spans="1:28" ht="30" customHeight="1">
      <c r="A300" s="141" t="s">
        <v>839</v>
      </c>
      <c r="B300" s="20"/>
      <c r="C300" s="20"/>
      <c r="D300" s="20"/>
      <c r="E300" s="20"/>
      <c r="F300" s="20"/>
      <c r="G300" s="20"/>
      <c r="H300" s="20"/>
      <c r="I300" s="20"/>
      <c r="J300" s="20"/>
      <c r="K300" s="20"/>
      <c r="L300" s="20"/>
      <c r="M300" s="20"/>
      <c r="N300" s="134"/>
      <c r="O300" s="20"/>
      <c r="P300" s="20"/>
      <c r="Q300" s="20"/>
      <c r="R300" s="20"/>
      <c r="S300" s="20"/>
      <c r="T300" s="20"/>
      <c r="U300" s="20"/>
      <c r="V300" s="20"/>
      <c r="W300" s="20"/>
      <c r="X300" s="20"/>
      <c r="Y300" s="20"/>
      <c r="Z300" s="20"/>
      <c r="AA300" s="20"/>
      <c r="AB300" s="20"/>
    </row>
    <row r="301" spans="1:28" ht="30" customHeight="1">
      <c r="A301" s="143"/>
      <c r="B301" s="4">
        <v>22202</v>
      </c>
      <c r="C301" s="4"/>
      <c r="D301" s="4"/>
      <c r="E301" s="4"/>
      <c r="F301" s="4">
        <f>B301-+SUM(C301:E301)</f>
        <v>22202</v>
      </c>
      <c r="G301" s="4">
        <v>22202</v>
      </c>
      <c r="H301" s="4"/>
      <c r="I301" s="4"/>
      <c r="J301" s="4"/>
      <c r="K301" s="4">
        <f>G301-+SUM(H301:J301)</f>
        <v>22202</v>
      </c>
      <c r="L301" s="4">
        <f>G301-B301</f>
        <v>0</v>
      </c>
      <c r="M301" s="4">
        <f>K301-F301</f>
        <v>0</v>
      </c>
      <c r="N301" s="135"/>
      <c r="O301" s="4">
        <v>22202</v>
      </c>
      <c r="P301" s="4"/>
      <c r="Q301" s="4"/>
      <c r="R301" s="4"/>
      <c r="S301" s="4">
        <f>O301-+SUM(P301:R301)</f>
        <v>22202</v>
      </c>
      <c r="T301" s="4">
        <f>O301-G301</f>
        <v>0</v>
      </c>
      <c r="U301" s="4">
        <f>S301-K301</f>
        <v>0</v>
      </c>
      <c r="V301" s="4">
        <v>29277</v>
      </c>
      <c r="W301" s="4"/>
      <c r="X301" s="4"/>
      <c r="Y301" s="4"/>
      <c r="Z301" s="4">
        <f>V301-+SUM(W301:Y301)</f>
        <v>29277</v>
      </c>
      <c r="AA301" s="4">
        <f>V301-O301</f>
        <v>7075</v>
      </c>
      <c r="AB301" s="4">
        <f>Z301-S301</f>
        <v>7075</v>
      </c>
    </row>
    <row r="302" spans="1:28" ht="30" customHeight="1" hidden="1">
      <c r="A302" s="19" t="s">
        <v>83</v>
      </c>
      <c r="B302" s="19"/>
      <c r="C302" s="19"/>
      <c r="D302" s="19"/>
      <c r="E302" s="19"/>
      <c r="F302" s="19"/>
      <c r="G302" s="19"/>
      <c r="H302" s="19"/>
      <c r="I302" s="19"/>
      <c r="J302" s="19"/>
      <c r="K302" s="19"/>
      <c r="L302" s="19"/>
      <c r="M302" s="19"/>
      <c r="N302" s="133"/>
      <c r="O302" s="19"/>
      <c r="P302" s="19"/>
      <c r="Q302" s="19"/>
      <c r="R302" s="19"/>
      <c r="S302" s="19"/>
      <c r="T302" s="19"/>
      <c r="U302" s="19"/>
      <c r="V302" s="19"/>
      <c r="W302" s="19"/>
      <c r="X302" s="19"/>
      <c r="Y302" s="19"/>
      <c r="Z302" s="19"/>
      <c r="AA302" s="19"/>
      <c r="AB302" s="19"/>
    </row>
    <row r="303" spans="1:28" ht="30" customHeight="1" hidden="1">
      <c r="A303" s="141" t="s">
        <v>265</v>
      </c>
      <c r="B303" s="20"/>
      <c r="C303" s="20"/>
      <c r="D303" s="20"/>
      <c r="E303" s="20"/>
      <c r="F303" s="20"/>
      <c r="G303" s="20"/>
      <c r="H303" s="20"/>
      <c r="I303" s="20"/>
      <c r="J303" s="20"/>
      <c r="K303" s="20"/>
      <c r="L303" s="20"/>
      <c r="M303" s="20"/>
      <c r="N303" s="134"/>
      <c r="O303" s="20"/>
      <c r="P303" s="20"/>
      <c r="Q303" s="20"/>
      <c r="R303" s="20"/>
      <c r="S303" s="20"/>
      <c r="T303" s="20"/>
      <c r="U303" s="20"/>
      <c r="V303" s="20"/>
      <c r="W303" s="20"/>
      <c r="X303" s="20"/>
      <c r="Y303" s="20"/>
      <c r="Z303" s="20"/>
      <c r="AA303" s="20"/>
      <c r="AB303" s="20"/>
    </row>
    <row r="304" spans="1:28" ht="30" customHeight="1" hidden="1">
      <c r="A304" s="143"/>
      <c r="B304" s="4">
        <v>1180</v>
      </c>
      <c r="C304" s="4">
        <v>500</v>
      </c>
      <c r="D304" s="4"/>
      <c r="E304" s="4"/>
      <c r="F304" s="4">
        <f>B304-+SUM(C304:E304)</f>
        <v>680</v>
      </c>
      <c r="G304" s="4">
        <v>1000</v>
      </c>
      <c r="H304" s="4">
        <v>500</v>
      </c>
      <c r="I304" s="4"/>
      <c r="J304" s="4"/>
      <c r="K304" s="4">
        <f>G304-+SUM(H304:J304)</f>
        <v>500</v>
      </c>
      <c r="L304" s="4">
        <f>G304-B304</f>
        <v>-180</v>
      </c>
      <c r="M304" s="4">
        <f>K304-F304</f>
        <v>-180</v>
      </c>
      <c r="N304" s="135"/>
      <c r="O304" s="4">
        <v>1000</v>
      </c>
      <c r="P304" s="4">
        <v>500</v>
      </c>
      <c r="Q304" s="4"/>
      <c r="R304" s="4"/>
      <c r="S304" s="4">
        <f>O304-+SUM(P304:R304)</f>
        <v>500</v>
      </c>
      <c r="T304" s="4">
        <f>O304-G304</f>
        <v>0</v>
      </c>
      <c r="U304" s="4">
        <f>S304-K304</f>
        <v>0</v>
      </c>
      <c r="V304" s="4">
        <v>1000</v>
      </c>
      <c r="W304" s="4">
        <v>500</v>
      </c>
      <c r="X304" s="4"/>
      <c r="Y304" s="4"/>
      <c r="Z304" s="4">
        <f>V304-+SUM(W304:Y304)</f>
        <v>500</v>
      </c>
      <c r="AA304" s="4">
        <f>V304-O304</f>
        <v>0</v>
      </c>
      <c r="AB304" s="4">
        <f>Z304-S304</f>
        <v>0</v>
      </c>
    </row>
    <row r="305" spans="1:28" ht="30" customHeight="1" hidden="1">
      <c r="A305" s="19" t="s">
        <v>83</v>
      </c>
      <c r="B305" s="19"/>
      <c r="C305" s="19"/>
      <c r="D305" s="19"/>
      <c r="E305" s="19"/>
      <c r="F305" s="19"/>
      <c r="G305" s="19"/>
      <c r="H305" s="19"/>
      <c r="I305" s="19"/>
      <c r="J305" s="19"/>
      <c r="K305" s="19"/>
      <c r="L305" s="19"/>
      <c r="M305" s="19"/>
      <c r="N305" s="133"/>
      <c r="O305" s="19"/>
      <c r="P305" s="19"/>
      <c r="Q305" s="19"/>
      <c r="R305" s="19"/>
      <c r="S305" s="19"/>
      <c r="T305" s="19"/>
      <c r="U305" s="19"/>
      <c r="V305" s="19"/>
      <c r="W305" s="19"/>
      <c r="X305" s="19"/>
      <c r="Y305" s="19"/>
      <c r="Z305" s="19"/>
      <c r="AA305" s="19"/>
      <c r="AB305" s="19"/>
    </row>
    <row r="306" spans="1:28" ht="30" customHeight="1" hidden="1">
      <c r="A306" s="141" t="s">
        <v>298</v>
      </c>
      <c r="B306" s="20"/>
      <c r="C306" s="20"/>
      <c r="D306" s="20"/>
      <c r="E306" s="20"/>
      <c r="F306" s="20"/>
      <c r="G306" s="20"/>
      <c r="H306" s="20"/>
      <c r="I306" s="20"/>
      <c r="J306" s="20"/>
      <c r="K306" s="20"/>
      <c r="L306" s="20"/>
      <c r="M306" s="20"/>
      <c r="N306" s="134"/>
      <c r="O306" s="20"/>
      <c r="P306" s="20"/>
      <c r="Q306" s="20"/>
      <c r="R306" s="20"/>
      <c r="S306" s="20"/>
      <c r="T306" s="20"/>
      <c r="U306" s="20"/>
      <c r="V306" s="20"/>
      <c r="W306" s="20"/>
      <c r="X306" s="20"/>
      <c r="Y306" s="20"/>
      <c r="Z306" s="20"/>
      <c r="AA306" s="20"/>
      <c r="AB306" s="20"/>
    </row>
    <row r="307" spans="1:28" ht="30" customHeight="1" hidden="1">
      <c r="A307" s="143"/>
      <c r="B307" s="4">
        <v>10622</v>
      </c>
      <c r="C307" s="4"/>
      <c r="D307" s="4"/>
      <c r="E307" s="4"/>
      <c r="F307" s="4">
        <f>B307-+SUM(C307:E307)</f>
        <v>10622</v>
      </c>
      <c r="G307" s="4">
        <v>10622</v>
      </c>
      <c r="H307" s="4"/>
      <c r="I307" s="4"/>
      <c r="J307" s="4"/>
      <c r="K307" s="4">
        <f>G307-+SUM(H307:J307)</f>
        <v>10622</v>
      </c>
      <c r="L307" s="4">
        <f>G307-B307</f>
        <v>0</v>
      </c>
      <c r="M307" s="4">
        <f>K307-F307</f>
        <v>0</v>
      </c>
      <c r="N307" s="135"/>
      <c r="O307" s="4">
        <v>10622</v>
      </c>
      <c r="P307" s="4"/>
      <c r="Q307" s="4"/>
      <c r="R307" s="4"/>
      <c r="S307" s="4">
        <f>O307-+SUM(P307:R307)</f>
        <v>10622</v>
      </c>
      <c r="T307" s="4">
        <f>O307-G307</f>
        <v>0</v>
      </c>
      <c r="U307" s="4">
        <f>S307-K307</f>
        <v>0</v>
      </c>
      <c r="V307" s="4">
        <v>10622</v>
      </c>
      <c r="W307" s="4"/>
      <c r="X307" s="4"/>
      <c r="Y307" s="4"/>
      <c r="Z307" s="4">
        <f>V307-+SUM(W307:Y307)</f>
        <v>10622</v>
      </c>
      <c r="AA307" s="4">
        <f>V307-O307</f>
        <v>0</v>
      </c>
      <c r="AB307" s="4">
        <f>Z307-S307</f>
        <v>0</v>
      </c>
    </row>
    <row r="308" spans="1:28" ht="30" customHeight="1" hidden="1">
      <c r="A308" s="19" t="s">
        <v>83</v>
      </c>
      <c r="B308" s="19"/>
      <c r="C308" s="19"/>
      <c r="D308" s="19"/>
      <c r="E308" s="19"/>
      <c r="F308" s="19"/>
      <c r="G308" s="19"/>
      <c r="H308" s="19"/>
      <c r="I308" s="19"/>
      <c r="J308" s="19"/>
      <c r="K308" s="19"/>
      <c r="L308" s="19"/>
      <c r="M308" s="19"/>
      <c r="N308" s="133"/>
      <c r="O308" s="19"/>
      <c r="P308" s="19"/>
      <c r="Q308" s="19"/>
      <c r="R308" s="19"/>
      <c r="S308" s="19"/>
      <c r="T308" s="19"/>
      <c r="U308" s="19"/>
      <c r="V308" s="19"/>
      <c r="W308" s="19"/>
      <c r="X308" s="19"/>
      <c r="Y308" s="19"/>
      <c r="Z308" s="19"/>
      <c r="AA308" s="19"/>
      <c r="AB308" s="19"/>
    </row>
    <row r="309" spans="1:28" ht="30" customHeight="1" hidden="1">
      <c r="A309" s="141" t="s">
        <v>675</v>
      </c>
      <c r="B309" s="20"/>
      <c r="C309" s="20"/>
      <c r="D309" s="20"/>
      <c r="E309" s="20"/>
      <c r="F309" s="20"/>
      <c r="G309" s="20"/>
      <c r="H309" s="20"/>
      <c r="I309" s="20"/>
      <c r="J309" s="20"/>
      <c r="K309" s="20"/>
      <c r="L309" s="20"/>
      <c r="M309" s="20"/>
      <c r="N309" s="134"/>
      <c r="O309" s="20"/>
      <c r="P309" s="20"/>
      <c r="Q309" s="20"/>
      <c r="R309" s="20"/>
      <c r="S309" s="20"/>
      <c r="T309" s="20"/>
      <c r="U309" s="20"/>
      <c r="V309" s="20"/>
      <c r="W309" s="20"/>
      <c r="X309" s="20"/>
      <c r="Y309" s="20"/>
      <c r="Z309" s="20"/>
      <c r="AA309" s="20"/>
      <c r="AB309" s="20"/>
    </row>
    <row r="310" spans="1:28" ht="30" customHeight="1" hidden="1">
      <c r="A310" s="143"/>
      <c r="B310" s="4">
        <v>195</v>
      </c>
      <c r="C310" s="4"/>
      <c r="D310" s="4"/>
      <c r="E310" s="4">
        <v>28</v>
      </c>
      <c r="F310" s="4">
        <f>B310-+SUM(C310:E310)</f>
        <v>167</v>
      </c>
      <c r="G310" s="4">
        <v>105</v>
      </c>
      <c r="H310" s="4"/>
      <c r="I310" s="4"/>
      <c r="J310" s="4">
        <v>28</v>
      </c>
      <c r="K310" s="4">
        <f>G310-+SUM(H310:J310)</f>
        <v>77</v>
      </c>
      <c r="L310" s="4">
        <f>G310-B310</f>
        <v>-90</v>
      </c>
      <c r="M310" s="4">
        <f>K310-F310</f>
        <v>-90</v>
      </c>
      <c r="N310" s="135"/>
      <c r="O310" s="4">
        <v>105</v>
      </c>
      <c r="P310" s="4"/>
      <c r="Q310" s="4"/>
      <c r="R310" s="4">
        <v>28</v>
      </c>
      <c r="S310" s="4">
        <f>O310-+SUM(P310:R310)</f>
        <v>77</v>
      </c>
      <c r="T310" s="4">
        <f>O310-G310</f>
        <v>0</v>
      </c>
      <c r="U310" s="4">
        <f>S310-K310</f>
        <v>0</v>
      </c>
      <c r="V310" s="4">
        <v>105</v>
      </c>
      <c r="W310" s="4"/>
      <c r="X310" s="4"/>
      <c r="Y310" s="4">
        <v>28</v>
      </c>
      <c r="Z310" s="4">
        <f>V310-+SUM(W310:Y310)</f>
        <v>77</v>
      </c>
      <c r="AA310" s="4">
        <f>V310-O310</f>
        <v>0</v>
      </c>
      <c r="AB310" s="4">
        <f>Z310-S310</f>
        <v>0</v>
      </c>
    </row>
    <row r="311" spans="1:28" ht="30" customHeight="1">
      <c r="A311" s="19" t="s">
        <v>83</v>
      </c>
      <c r="B311" s="19"/>
      <c r="C311" s="19"/>
      <c r="D311" s="19"/>
      <c r="E311" s="19"/>
      <c r="F311" s="19"/>
      <c r="G311" s="19"/>
      <c r="H311" s="19"/>
      <c r="I311" s="19"/>
      <c r="J311" s="19"/>
      <c r="K311" s="19"/>
      <c r="L311" s="19"/>
      <c r="M311" s="19"/>
      <c r="N311" s="133"/>
      <c r="O311" s="19"/>
      <c r="P311" s="19"/>
      <c r="Q311" s="19"/>
      <c r="R311" s="19"/>
      <c r="S311" s="19"/>
      <c r="T311" s="19"/>
      <c r="U311" s="19"/>
      <c r="V311" s="19"/>
      <c r="W311" s="19"/>
      <c r="X311" s="19"/>
      <c r="Y311" s="19"/>
      <c r="Z311" s="19"/>
      <c r="AA311" s="19"/>
      <c r="AB311" s="19"/>
    </row>
    <row r="312" spans="1:28" ht="30" customHeight="1">
      <c r="A312" s="141" t="s">
        <v>676</v>
      </c>
      <c r="B312" s="20"/>
      <c r="C312" s="20"/>
      <c r="D312" s="20"/>
      <c r="E312" s="20"/>
      <c r="F312" s="20"/>
      <c r="G312" s="20"/>
      <c r="H312" s="20"/>
      <c r="I312" s="20"/>
      <c r="J312" s="20"/>
      <c r="K312" s="20"/>
      <c r="L312" s="20"/>
      <c r="M312" s="20"/>
      <c r="N312" s="134"/>
      <c r="O312" s="20"/>
      <c r="P312" s="20"/>
      <c r="Q312" s="20"/>
      <c r="R312" s="20"/>
      <c r="S312" s="20"/>
      <c r="T312" s="20"/>
      <c r="U312" s="20"/>
      <c r="V312" s="20"/>
      <c r="W312" s="20"/>
      <c r="X312" s="20"/>
      <c r="Y312" s="20"/>
      <c r="Z312" s="20"/>
      <c r="AA312" s="20"/>
      <c r="AB312" s="20"/>
    </row>
    <row r="313" spans="1:28" ht="30" customHeight="1">
      <c r="A313" s="143"/>
      <c r="B313" s="4">
        <v>41815</v>
      </c>
      <c r="C313" s="4">
        <v>10634</v>
      </c>
      <c r="D313" s="4"/>
      <c r="E313" s="4">
        <v>15980</v>
      </c>
      <c r="F313" s="4">
        <f>B313-+SUM(C313:E313)</f>
        <v>15201</v>
      </c>
      <c r="G313" s="4">
        <v>41815</v>
      </c>
      <c r="H313" s="4">
        <v>14882</v>
      </c>
      <c r="I313" s="4"/>
      <c r="J313" s="4">
        <v>15980</v>
      </c>
      <c r="K313" s="4">
        <f>G313-+SUM(H313:J313)</f>
        <v>10953</v>
      </c>
      <c r="L313" s="4">
        <f>G313-B313</f>
        <v>0</v>
      </c>
      <c r="M313" s="4">
        <f>K313-F313</f>
        <v>-4248</v>
      </c>
      <c r="N313" s="135"/>
      <c r="O313" s="4">
        <v>41815</v>
      </c>
      <c r="P313" s="4">
        <v>14882</v>
      </c>
      <c r="Q313" s="4"/>
      <c r="R313" s="4">
        <v>15980</v>
      </c>
      <c r="S313" s="4">
        <f>O313-+SUM(P313:R313)</f>
        <v>10953</v>
      </c>
      <c r="T313" s="4">
        <f>O313-G313</f>
        <v>0</v>
      </c>
      <c r="U313" s="4">
        <f>S313-K313</f>
        <v>0</v>
      </c>
      <c r="V313" s="4">
        <v>40233</v>
      </c>
      <c r="W313" s="4">
        <v>11696</v>
      </c>
      <c r="X313" s="4"/>
      <c r="Y313" s="4">
        <v>15980</v>
      </c>
      <c r="Z313" s="4">
        <f>V313-+SUM(W313:Y313)</f>
        <v>12557</v>
      </c>
      <c r="AA313" s="4">
        <f>V313-O313</f>
        <v>-1582</v>
      </c>
      <c r="AB313" s="4">
        <f>Z313-S313</f>
        <v>1604</v>
      </c>
    </row>
    <row r="314" spans="1:28" ht="30" customHeight="1">
      <c r="A314" s="19" t="s">
        <v>83</v>
      </c>
      <c r="B314" s="19"/>
      <c r="C314" s="19"/>
      <c r="D314" s="19"/>
      <c r="E314" s="19"/>
      <c r="F314" s="19"/>
      <c r="G314" s="19"/>
      <c r="H314" s="19"/>
      <c r="I314" s="19"/>
      <c r="J314" s="19"/>
      <c r="K314" s="19"/>
      <c r="L314" s="19"/>
      <c r="M314" s="19"/>
      <c r="N314" s="133"/>
      <c r="O314" s="19"/>
      <c r="P314" s="19"/>
      <c r="Q314" s="19"/>
      <c r="R314" s="19"/>
      <c r="S314" s="19"/>
      <c r="T314" s="19"/>
      <c r="U314" s="19"/>
      <c r="V314" s="19"/>
      <c r="W314" s="19"/>
      <c r="X314" s="19"/>
      <c r="Y314" s="19"/>
      <c r="Z314" s="19"/>
      <c r="AA314" s="19"/>
      <c r="AB314" s="19"/>
    </row>
    <row r="315" spans="1:28" ht="30" customHeight="1">
      <c r="A315" s="141" t="s">
        <v>493</v>
      </c>
      <c r="B315" s="20"/>
      <c r="C315" s="20"/>
      <c r="D315" s="20"/>
      <c r="E315" s="20"/>
      <c r="F315" s="20"/>
      <c r="G315" s="20"/>
      <c r="H315" s="20"/>
      <c r="I315" s="20"/>
      <c r="J315" s="20"/>
      <c r="K315" s="20"/>
      <c r="L315" s="20"/>
      <c r="M315" s="20"/>
      <c r="N315" s="134"/>
      <c r="O315" s="20"/>
      <c r="P315" s="20"/>
      <c r="Q315" s="20"/>
      <c r="R315" s="20"/>
      <c r="S315" s="20"/>
      <c r="T315" s="20"/>
      <c r="U315" s="20"/>
      <c r="V315" s="20"/>
      <c r="W315" s="20"/>
      <c r="X315" s="20"/>
      <c r="Y315" s="20"/>
      <c r="Z315" s="20"/>
      <c r="AA315" s="20"/>
      <c r="AB315" s="20"/>
    </row>
    <row r="316" spans="1:28" ht="30" customHeight="1">
      <c r="A316" s="143"/>
      <c r="B316" s="4">
        <v>5352</v>
      </c>
      <c r="C316" s="4"/>
      <c r="D316" s="4"/>
      <c r="E316" s="4"/>
      <c r="F316" s="4">
        <f>B316-+SUM(C316:E316)</f>
        <v>5352</v>
      </c>
      <c r="G316" s="4">
        <v>5232</v>
      </c>
      <c r="H316" s="4"/>
      <c r="I316" s="4"/>
      <c r="J316" s="4"/>
      <c r="K316" s="4">
        <f>G316-+SUM(H316:J316)</f>
        <v>5232</v>
      </c>
      <c r="L316" s="4">
        <f>G316-B316</f>
        <v>-120</v>
      </c>
      <c r="M316" s="4">
        <f>K316-F316</f>
        <v>-120</v>
      </c>
      <c r="N316" s="135"/>
      <c r="O316" s="4">
        <v>3762</v>
      </c>
      <c r="P316" s="4"/>
      <c r="Q316" s="4"/>
      <c r="R316" s="4"/>
      <c r="S316" s="4">
        <f>O316-+SUM(P316:R316)</f>
        <v>3762</v>
      </c>
      <c r="T316" s="4">
        <f>O316-G316</f>
        <v>-1470</v>
      </c>
      <c r="U316" s="4">
        <f>S316-K316</f>
        <v>-1470</v>
      </c>
      <c r="V316" s="4">
        <v>4203</v>
      </c>
      <c r="W316" s="4"/>
      <c r="X316" s="4"/>
      <c r="Y316" s="4"/>
      <c r="Z316" s="4">
        <f>V316-+SUM(W316:Y316)</f>
        <v>4203</v>
      </c>
      <c r="AA316" s="4">
        <f>V316-O316</f>
        <v>441</v>
      </c>
      <c r="AB316" s="4">
        <f>Z316-S316</f>
        <v>441</v>
      </c>
    </row>
    <row r="317" spans="1:28" ht="30" customHeight="1" hidden="1">
      <c r="A317" s="19" t="s">
        <v>83</v>
      </c>
      <c r="B317" s="19"/>
      <c r="C317" s="19"/>
      <c r="D317" s="19"/>
      <c r="E317" s="19"/>
      <c r="F317" s="19"/>
      <c r="G317" s="19"/>
      <c r="H317" s="19"/>
      <c r="I317" s="19"/>
      <c r="J317" s="19"/>
      <c r="K317" s="19"/>
      <c r="L317" s="19"/>
      <c r="M317" s="19"/>
      <c r="N317" s="133" t="s">
        <v>153</v>
      </c>
      <c r="O317" s="19"/>
      <c r="P317" s="19"/>
      <c r="Q317" s="19"/>
      <c r="R317" s="19"/>
      <c r="S317" s="19"/>
      <c r="T317" s="19"/>
      <c r="U317" s="19"/>
      <c r="V317" s="19"/>
      <c r="W317" s="19"/>
      <c r="X317" s="19"/>
      <c r="Y317" s="19"/>
      <c r="Z317" s="19"/>
      <c r="AA317" s="19"/>
      <c r="AB317" s="19"/>
    </row>
    <row r="318" spans="1:28" ht="30" customHeight="1" hidden="1">
      <c r="A318" s="141" t="s">
        <v>197</v>
      </c>
      <c r="B318" s="20"/>
      <c r="C318" s="20"/>
      <c r="D318" s="20"/>
      <c r="E318" s="20"/>
      <c r="F318" s="20"/>
      <c r="G318" s="20"/>
      <c r="H318" s="20"/>
      <c r="I318" s="20"/>
      <c r="J318" s="20"/>
      <c r="K318" s="20"/>
      <c r="L318" s="20"/>
      <c r="M318" s="20"/>
      <c r="N318" s="134"/>
      <c r="O318" s="20"/>
      <c r="P318" s="20"/>
      <c r="Q318" s="20"/>
      <c r="R318" s="20"/>
      <c r="S318" s="20"/>
      <c r="T318" s="20"/>
      <c r="U318" s="20"/>
      <c r="V318" s="20"/>
      <c r="W318" s="20"/>
      <c r="X318" s="20"/>
      <c r="Y318" s="20"/>
      <c r="Z318" s="20"/>
      <c r="AA318" s="20"/>
      <c r="AB318" s="20"/>
    </row>
    <row r="319" spans="1:28" ht="30" customHeight="1" hidden="1">
      <c r="A319" s="143"/>
      <c r="B319" s="4">
        <v>835</v>
      </c>
      <c r="C319" s="4"/>
      <c r="D319" s="4"/>
      <c r="E319" s="4"/>
      <c r="F319" s="4">
        <f>B319-+SUM(C319:E319)</f>
        <v>835</v>
      </c>
      <c r="G319" s="4">
        <v>0</v>
      </c>
      <c r="H319" s="4"/>
      <c r="I319" s="4"/>
      <c r="J319" s="4"/>
      <c r="K319" s="4">
        <f>G319-+SUM(H319:J319)</f>
        <v>0</v>
      </c>
      <c r="L319" s="4">
        <f>G319-B319</f>
        <v>-835</v>
      </c>
      <c r="M319" s="4">
        <f>K319-F319</f>
        <v>-835</v>
      </c>
      <c r="N319" s="135"/>
      <c r="O319" s="4">
        <v>0</v>
      </c>
      <c r="P319" s="4"/>
      <c r="Q319" s="4"/>
      <c r="R319" s="4"/>
      <c r="S319" s="4">
        <f>O319-+SUM(P319:R319)</f>
        <v>0</v>
      </c>
      <c r="T319" s="4">
        <f>O319-G319</f>
        <v>0</v>
      </c>
      <c r="U319" s="4">
        <f>S319-K319</f>
        <v>0</v>
      </c>
      <c r="V319" s="4">
        <v>0</v>
      </c>
      <c r="W319" s="4"/>
      <c r="X319" s="4"/>
      <c r="Y319" s="4"/>
      <c r="Z319" s="4">
        <f>V319-+SUM(W319:Y319)</f>
        <v>0</v>
      </c>
      <c r="AA319" s="4">
        <f>V319-O319</f>
        <v>0</v>
      </c>
      <c r="AB319" s="4">
        <f>Z319-S319</f>
        <v>0</v>
      </c>
    </row>
    <row r="320" spans="1:28" ht="30" customHeight="1" hidden="1">
      <c r="A320" s="19" t="s">
        <v>83</v>
      </c>
      <c r="B320" s="19"/>
      <c r="C320" s="19"/>
      <c r="D320" s="19"/>
      <c r="E320" s="19"/>
      <c r="F320" s="19"/>
      <c r="G320" s="19"/>
      <c r="H320" s="19"/>
      <c r="I320" s="19"/>
      <c r="J320" s="19"/>
      <c r="K320" s="19"/>
      <c r="L320" s="19"/>
      <c r="M320" s="19"/>
      <c r="N320" s="133"/>
      <c r="O320" s="19"/>
      <c r="P320" s="19"/>
      <c r="Q320" s="19"/>
      <c r="R320" s="19"/>
      <c r="S320" s="19"/>
      <c r="T320" s="19"/>
      <c r="U320" s="19"/>
      <c r="V320" s="19"/>
      <c r="W320" s="19"/>
      <c r="X320" s="19"/>
      <c r="Y320" s="19"/>
      <c r="Z320" s="19"/>
      <c r="AA320" s="19"/>
      <c r="AB320" s="19"/>
    </row>
    <row r="321" spans="1:28" ht="30" customHeight="1" hidden="1">
      <c r="A321" s="141" t="s">
        <v>679</v>
      </c>
      <c r="B321" s="20"/>
      <c r="C321" s="20"/>
      <c r="D321" s="20"/>
      <c r="E321" s="20"/>
      <c r="F321" s="20"/>
      <c r="G321" s="20"/>
      <c r="H321" s="20"/>
      <c r="I321" s="20"/>
      <c r="J321" s="20"/>
      <c r="K321" s="20"/>
      <c r="L321" s="20"/>
      <c r="M321" s="20"/>
      <c r="N321" s="134"/>
      <c r="O321" s="20"/>
      <c r="P321" s="20"/>
      <c r="Q321" s="20"/>
      <c r="R321" s="20"/>
      <c r="S321" s="20"/>
      <c r="T321" s="20"/>
      <c r="U321" s="20"/>
      <c r="V321" s="20"/>
      <c r="W321" s="20"/>
      <c r="X321" s="20"/>
      <c r="Y321" s="20"/>
      <c r="Z321" s="20"/>
      <c r="AA321" s="20"/>
      <c r="AB321" s="20"/>
    </row>
    <row r="322" spans="1:28" ht="30" customHeight="1" hidden="1">
      <c r="A322" s="143"/>
      <c r="B322" s="4">
        <v>33</v>
      </c>
      <c r="C322" s="4"/>
      <c r="D322" s="4"/>
      <c r="E322" s="4">
        <v>33</v>
      </c>
      <c r="F322" s="4">
        <f>B322-+SUM(C322:E322)</f>
        <v>0</v>
      </c>
      <c r="G322" s="4">
        <v>33</v>
      </c>
      <c r="H322" s="4"/>
      <c r="I322" s="4"/>
      <c r="J322" s="4">
        <v>33</v>
      </c>
      <c r="K322" s="4">
        <f>G322-+SUM(H322:J322)</f>
        <v>0</v>
      </c>
      <c r="L322" s="4">
        <f>G322-B322</f>
        <v>0</v>
      </c>
      <c r="M322" s="4">
        <f>K322-F322</f>
        <v>0</v>
      </c>
      <c r="N322" s="135"/>
      <c r="O322" s="4">
        <v>10</v>
      </c>
      <c r="P322" s="4"/>
      <c r="Q322" s="4"/>
      <c r="R322" s="4">
        <v>33</v>
      </c>
      <c r="S322" s="4">
        <f>O322-+SUM(P322:R322)</f>
        <v>-23</v>
      </c>
      <c r="T322" s="4">
        <f>O322-G322</f>
        <v>-23</v>
      </c>
      <c r="U322" s="4">
        <f>S322-K322</f>
        <v>-23</v>
      </c>
      <c r="V322" s="4">
        <v>10</v>
      </c>
      <c r="W322" s="4"/>
      <c r="X322" s="4"/>
      <c r="Y322" s="4">
        <v>33</v>
      </c>
      <c r="Z322" s="4">
        <f>V322-+SUM(W322:Y322)</f>
        <v>-23</v>
      </c>
      <c r="AA322" s="4">
        <f>V322-O322</f>
        <v>0</v>
      </c>
      <c r="AB322" s="4">
        <f>Z322-S322</f>
        <v>0</v>
      </c>
    </row>
    <row r="323" spans="1:28" ht="30" customHeight="1" hidden="1">
      <c r="A323" s="19" t="s">
        <v>83</v>
      </c>
      <c r="B323" s="19"/>
      <c r="C323" s="19"/>
      <c r="D323" s="19"/>
      <c r="E323" s="19"/>
      <c r="F323" s="19"/>
      <c r="G323" s="19"/>
      <c r="H323" s="19"/>
      <c r="I323" s="19"/>
      <c r="J323" s="19"/>
      <c r="K323" s="19"/>
      <c r="L323" s="19"/>
      <c r="M323" s="19"/>
      <c r="N323" s="133"/>
      <c r="O323" s="19"/>
      <c r="P323" s="19"/>
      <c r="Q323" s="19"/>
      <c r="R323" s="19"/>
      <c r="S323" s="19"/>
      <c r="T323" s="19"/>
      <c r="U323" s="19"/>
      <c r="V323" s="19"/>
      <c r="W323" s="19"/>
      <c r="X323" s="19"/>
      <c r="Y323" s="19"/>
      <c r="Z323" s="19"/>
      <c r="AA323" s="19"/>
      <c r="AB323" s="19"/>
    </row>
    <row r="324" spans="1:28" ht="30" customHeight="1" hidden="1">
      <c r="A324" s="141" t="s">
        <v>680</v>
      </c>
      <c r="B324" s="20"/>
      <c r="C324" s="20"/>
      <c r="D324" s="20"/>
      <c r="E324" s="20"/>
      <c r="F324" s="20"/>
      <c r="G324" s="20"/>
      <c r="H324" s="20"/>
      <c r="I324" s="20"/>
      <c r="J324" s="20"/>
      <c r="K324" s="20"/>
      <c r="L324" s="20"/>
      <c r="M324" s="20"/>
      <c r="N324" s="134"/>
      <c r="O324" s="20"/>
      <c r="P324" s="20"/>
      <c r="Q324" s="20"/>
      <c r="R324" s="20"/>
      <c r="S324" s="20"/>
      <c r="T324" s="20"/>
      <c r="U324" s="20"/>
      <c r="V324" s="20"/>
      <c r="W324" s="20"/>
      <c r="X324" s="20"/>
      <c r="Y324" s="20"/>
      <c r="Z324" s="20"/>
      <c r="AA324" s="20"/>
      <c r="AB324" s="20"/>
    </row>
    <row r="325" spans="1:28" ht="30" customHeight="1" hidden="1">
      <c r="A325" s="143"/>
      <c r="B325" s="4">
        <v>508</v>
      </c>
      <c r="C325" s="4"/>
      <c r="D325" s="4"/>
      <c r="E325" s="4"/>
      <c r="F325" s="4">
        <f>B325-+SUM(C325:E325)</f>
        <v>508</v>
      </c>
      <c r="G325" s="4">
        <v>508</v>
      </c>
      <c r="H325" s="4"/>
      <c r="I325" s="4"/>
      <c r="J325" s="4"/>
      <c r="K325" s="4">
        <f>G325-+SUM(H325:J325)</f>
        <v>508</v>
      </c>
      <c r="L325" s="4">
        <f>G325-B325</f>
        <v>0</v>
      </c>
      <c r="M325" s="4">
        <f>K325-F325</f>
        <v>0</v>
      </c>
      <c r="N325" s="135"/>
      <c r="O325" s="4">
        <v>508</v>
      </c>
      <c r="P325" s="4"/>
      <c r="Q325" s="4"/>
      <c r="R325" s="4"/>
      <c r="S325" s="4">
        <f>O325-+SUM(P325:R325)</f>
        <v>508</v>
      </c>
      <c r="T325" s="4">
        <f>O325-G325</f>
        <v>0</v>
      </c>
      <c r="U325" s="4">
        <f>S325-K325</f>
        <v>0</v>
      </c>
      <c r="V325" s="4">
        <v>508</v>
      </c>
      <c r="W325" s="4"/>
      <c r="X325" s="4"/>
      <c r="Y325" s="4"/>
      <c r="Z325" s="4">
        <f>V325-+SUM(W325:Y325)</f>
        <v>508</v>
      </c>
      <c r="AA325" s="4">
        <f>V325-O325</f>
        <v>0</v>
      </c>
      <c r="AB325" s="4">
        <f>Z325-S325</f>
        <v>0</v>
      </c>
    </row>
    <row r="326" spans="1:28" ht="30" customHeight="1">
      <c r="A326" s="19" t="s">
        <v>83</v>
      </c>
      <c r="B326" s="19"/>
      <c r="C326" s="19"/>
      <c r="D326" s="19"/>
      <c r="E326" s="19"/>
      <c r="F326" s="19"/>
      <c r="G326" s="19"/>
      <c r="H326" s="19"/>
      <c r="I326" s="19"/>
      <c r="J326" s="19"/>
      <c r="K326" s="19"/>
      <c r="L326" s="19"/>
      <c r="M326" s="19"/>
      <c r="N326" s="133" t="s">
        <v>154</v>
      </c>
      <c r="O326" s="19"/>
      <c r="P326" s="19"/>
      <c r="Q326" s="19"/>
      <c r="R326" s="19"/>
      <c r="S326" s="19"/>
      <c r="T326" s="19"/>
      <c r="U326" s="19"/>
      <c r="V326" s="19"/>
      <c r="W326" s="19"/>
      <c r="X326" s="19"/>
      <c r="Y326" s="19"/>
      <c r="Z326" s="19"/>
      <c r="AA326" s="19"/>
      <c r="AB326" s="19"/>
    </row>
    <row r="327" spans="1:28" ht="30" customHeight="1">
      <c r="A327" s="141" t="s">
        <v>643</v>
      </c>
      <c r="B327" s="20"/>
      <c r="C327" s="20"/>
      <c r="D327" s="20"/>
      <c r="E327" s="20"/>
      <c r="F327" s="20"/>
      <c r="G327" s="20"/>
      <c r="H327" s="20"/>
      <c r="I327" s="20"/>
      <c r="J327" s="20"/>
      <c r="K327" s="20"/>
      <c r="L327" s="20"/>
      <c r="M327" s="20"/>
      <c r="N327" s="134"/>
      <c r="O327" s="20"/>
      <c r="P327" s="20"/>
      <c r="Q327" s="20"/>
      <c r="R327" s="20"/>
      <c r="S327" s="20"/>
      <c r="T327" s="20"/>
      <c r="U327" s="20"/>
      <c r="V327" s="20"/>
      <c r="W327" s="20"/>
      <c r="X327" s="20"/>
      <c r="Y327" s="20"/>
      <c r="Z327" s="20"/>
      <c r="AA327" s="20"/>
      <c r="AB327" s="20"/>
    </row>
    <row r="328" spans="1:28" ht="30" customHeight="1">
      <c r="A328" s="143"/>
      <c r="B328" s="4">
        <v>1164093</v>
      </c>
      <c r="C328" s="4"/>
      <c r="D328" s="4"/>
      <c r="E328" s="4">
        <v>40113</v>
      </c>
      <c r="F328" s="4">
        <f>B328-+SUM(C328:E328)</f>
        <v>1123980</v>
      </c>
      <c r="G328" s="4">
        <v>1161455</v>
      </c>
      <c r="H328" s="4"/>
      <c r="I328" s="4"/>
      <c r="J328" s="4">
        <v>40113</v>
      </c>
      <c r="K328" s="4">
        <f>G328-+SUM(H328:J328)</f>
        <v>1121342</v>
      </c>
      <c r="L328" s="4">
        <f>G328-B328</f>
        <v>-2638</v>
      </c>
      <c r="M328" s="4">
        <f>K328-F328</f>
        <v>-2638</v>
      </c>
      <c r="N328" s="135"/>
      <c r="O328" s="4">
        <v>1161455</v>
      </c>
      <c r="P328" s="4"/>
      <c r="Q328" s="4"/>
      <c r="R328" s="4">
        <v>40113</v>
      </c>
      <c r="S328" s="4">
        <f>O328-+SUM(P328:R328)</f>
        <v>1121342</v>
      </c>
      <c r="T328" s="4">
        <f>O328-G328</f>
        <v>0</v>
      </c>
      <c r="U328" s="4">
        <f>S328-K328</f>
        <v>0</v>
      </c>
      <c r="V328" s="4">
        <v>1178529</v>
      </c>
      <c r="W328" s="4"/>
      <c r="X328" s="4"/>
      <c r="Y328" s="4">
        <v>40113</v>
      </c>
      <c r="Z328" s="4">
        <f>V328-+SUM(W328:Y328)</f>
        <v>1138416</v>
      </c>
      <c r="AA328" s="4">
        <f>V328-O328</f>
        <v>17074</v>
      </c>
      <c r="AB328" s="4">
        <f>Z328-S328</f>
        <v>17074</v>
      </c>
    </row>
    <row r="329" spans="1:28" ht="30" customHeight="1" hidden="1">
      <c r="A329" s="19" t="s">
        <v>83</v>
      </c>
      <c r="B329" s="19"/>
      <c r="C329" s="19"/>
      <c r="D329" s="19"/>
      <c r="E329" s="19"/>
      <c r="F329" s="19"/>
      <c r="G329" s="19"/>
      <c r="H329" s="19"/>
      <c r="I329" s="19"/>
      <c r="J329" s="19"/>
      <c r="K329" s="19"/>
      <c r="L329" s="19"/>
      <c r="M329" s="19"/>
      <c r="N329" s="133"/>
      <c r="O329" s="19"/>
      <c r="P329" s="19"/>
      <c r="Q329" s="19"/>
      <c r="R329" s="19"/>
      <c r="S329" s="19"/>
      <c r="T329" s="19"/>
      <c r="U329" s="19"/>
      <c r="V329" s="19"/>
      <c r="W329" s="19"/>
      <c r="X329" s="19"/>
      <c r="Y329" s="19"/>
      <c r="Z329" s="19"/>
      <c r="AA329" s="19"/>
      <c r="AB329" s="19"/>
    </row>
    <row r="330" spans="1:28" ht="30" customHeight="1" hidden="1">
      <c r="A330" s="141" t="s">
        <v>681</v>
      </c>
      <c r="B330" s="20"/>
      <c r="C330" s="20"/>
      <c r="D330" s="20"/>
      <c r="E330" s="20"/>
      <c r="F330" s="20"/>
      <c r="G330" s="20"/>
      <c r="H330" s="20"/>
      <c r="I330" s="20"/>
      <c r="J330" s="20"/>
      <c r="K330" s="20"/>
      <c r="L330" s="20"/>
      <c r="M330" s="20"/>
      <c r="N330" s="134"/>
      <c r="O330" s="20"/>
      <c r="P330" s="20"/>
      <c r="Q330" s="20"/>
      <c r="R330" s="20"/>
      <c r="S330" s="20"/>
      <c r="T330" s="20"/>
      <c r="U330" s="20"/>
      <c r="V330" s="20"/>
      <c r="W330" s="20"/>
      <c r="X330" s="20"/>
      <c r="Y330" s="20"/>
      <c r="Z330" s="20"/>
      <c r="AA330" s="20"/>
      <c r="AB330" s="20"/>
    </row>
    <row r="331" spans="1:28" ht="30" customHeight="1" hidden="1">
      <c r="A331" s="143"/>
      <c r="B331" s="4">
        <v>337</v>
      </c>
      <c r="C331" s="4"/>
      <c r="D331" s="4"/>
      <c r="E331" s="4"/>
      <c r="F331" s="4">
        <f>B331-+SUM(C331:E331)</f>
        <v>337</v>
      </c>
      <c r="G331" s="4">
        <v>337</v>
      </c>
      <c r="H331" s="4"/>
      <c r="I331" s="4"/>
      <c r="J331" s="4"/>
      <c r="K331" s="4">
        <f>G331-+SUM(H331:J331)</f>
        <v>337</v>
      </c>
      <c r="L331" s="4">
        <f>G331-B331</f>
        <v>0</v>
      </c>
      <c r="M331" s="4">
        <f>K331-F331</f>
        <v>0</v>
      </c>
      <c r="N331" s="135"/>
      <c r="O331" s="4">
        <v>337</v>
      </c>
      <c r="P331" s="4"/>
      <c r="Q331" s="4"/>
      <c r="R331" s="4"/>
      <c r="S331" s="4">
        <f>O331-+SUM(P331:R331)</f>
        <v>337</v>
      </c>
      <c r="T331" s="4">
        <f>O331-G331</f>
        <v>0</v>
      </c>
      <c r="U331" s="4">
        <f>S331-K331</f>
        <v>0</v>
      </c>
      <c r="V331" s="4">
        <v>337</v>
      </c>
      <c r="W331" s="4"/>
      <c r="X331" s="4"/>
      <c r="Y331" s="4"/>
      <c r="Z331" s="4">
        <f>V331-+SUM(W331:Y331)</f>
        <v>337</v>
      </c>
      <c r="AA331" s="4">
        <f>V331-O331</f>
        <v>0</v>
      </c>
      <c r="AB331" s="4">
        <f>Z331-S331</f>
        <v>0</v>
      </c>
    </row>
    <row r="332" spans="1:28" ht="30" customHeight="1" hidden="1">
      <c r="A332" s="19" t="s">
        <v>83</v>
      </c>
      <c r="B332" s="19"/>
      <c r="C332" s="19"/>
      <c r="D332" s="19"/>
      <c r="E332" s="19"/>
      <c r="F332" s="19"/>
      <c r="G332" s="19"/>
      <c r="H332" s="19"/>
      <c r="I332" s="19"/>
      <c r="J332" s="19"/>
      <c r="K332" s="19"/>
      <c r="L332" s="19"/>
      <c r="M332" s="19"/>
      <c r="N332" s="133"/>
      <c r="O332" s="19"/>
      <c r="P332" s="19"/>
      <c r="Q332" s="19"/>
      <c r="R332" s="19"/>
      <c r="S332" s="19"/>
      <c r="T332" s="19"/>
      <c r="U332" s="19"/>
      <c r="V332" s="19"/>
      <c r="W332" s="19"/>
      <c r="X332" s="19"/>
      <c r="Y332" s="19"/>
      <c r="Z332" s="19"/>
      <c r="AA332" s="19"/>
      <c r="AB332" s="19"/>
    </row>
    <row r="333" spans="1:28" ht="30" customHeight="1" hidden="1">
      <c r="A333" s="141" t="s">
        <v>682</v>
      </c>
      <c r="B333" s="20"/>
      <c r="C333" s="20"/>
      <c r="D333" s="20"/>
      <c r="E333" s="20"/>
      <c r="F333" s="20"/>
      <c r="G333" s="20"/>
      <c r="H333" s="20"/>
      <c r="I333" s="20"/>
      <c r="J333" s="20"/>
      <c r="K333" s="20"/>
      <c r="L333" s="20"/>
      <c r="M333" s="20"/>
      <c r="N333" s="134"/>
      <c r="O333" s="20"/>
      <c r="P333" s="20"/>
      <c r="Q333" s="20"/>
      <c r="R333" s="20"/>
      <c r="S333" s="20"/>
      <c r="T333" s="20"/>
      <c r="U333" s="20"/>
      <c r="V333" s="20"/>
      <c r="W333" s="20"/>
      <c r="X333" s="20"/>
      <c r="Y333" s="20"/>
      <c r="Z333" s="20"/>
      <c r="AA333" s="20"/>
      <c r="AB333" s="20"/>
    </row>
    <row r="334" spans="1:28" ht="30" customHeight="1" hidden="1">
      <c r="A334" s="143"/>
      <c r="B334" s="4">
        <v>50852</v>
      </c>
      <c r="C334" s="4"/>
      <c r="D334" s="4"/>
      <c r="E334" s="4">
        <v>1524</v>
      </c>
      <c r="F334" s="4">
        <f>B334-+SUM(C334:E334)</f>
        <v>49328</v>
      </c>
      <c r="G334" s="4">
        <v>49802</v>
      </c>
      <c r="H334" s="4"/>
      <c r="I334" s="4"/>
      <c r="J334" s="4">
        <v>1524</v>
      </c>
      <c r="K334" s="4">
        <f>G334-+SUM(H334:J334)</f>
        <v>48278</v>
      </c>
      <c r="L334" s="4">
        <f>G334-B334</f>
        <v>-1050</v>
      </c>
      <c r="M334" s="4">
        <f>K334-F334</f>
        <v>-1050</v>
      </c>
      <c r="N334" s="135"/>
      <c r="O334" s="4">
        <v>49802</v>
      </c>
      <c r="P334" s="4"/>
      <c r="Q334" s="4"/>
      <c r="R334" s="4">
        <v>1524</v>
      </c>
      <c r="S334" s="4">
        <f>O334-+SUM(P334:R334)</f>
        <v>48278</v>
      </c>
      <c r="T334" s="4">
        <f>O334-G334</f>
        <v>0</v>
      </c>
      <c r="U334" s="4">
        <f>S334-K334</f>
        <v>0</v>
      </c>
      <c r="V334" s="4">
        <v>49802</v>
      </c>
      <c r="W334" s="4"/>
      <c r="X334" s="4"/>
      <c r="Y334" s="4">
        <v>1524</v>
      </c>
      <c r="Z334" s="4">
        <f>V334-+SUM(W334:Y334)</f>
        <v>48278</v>
      </c>
      <c r="AA334" s="4">
        <f>V334-O334</f>
        <v>0</v>
      </c>
      <c r="AB334" s="4">
        <f>Z334-S334</f>
        <v>0</v>
      </c>
    </row>
    <row r="335" spans="1:28" ht="30" customHeight="1" hidden="1">
      <c r="A335" s="19" t="s">
        <v>83</v>
      </c>
      <c r="B335" s="19"/>
      <c r="C335" s="19"/>
      <c r="D335" s="19"/>
      <c r="E335" s="19"/>
      <c r="F335" s="19"/>
      <c r="G335" s="19"/>
      <c r="H335" s="19"/>
      <c r="I335" s="19"/>
      <c r="J335" s="19"/>
      <c r="K335" s="19"/>
      <c r="L335" s="19"/>
      <c r="M335" s="19"/>
      <c r="N335" s="133"/>
      <c r="O335" s="19"/>
      <c r="P335" s="19"/>
      <c r="Q335" s="19"/>
      <c r="R335" s="19"/>
      <c r="S335" s="19"/>
      <c r="T335" s="19"/>
      <c r="U335" s="19"/>
      <c r="V335" s="19"/>
      <c r="W335" s="19"/>
      <c r="X335" s="19"/>
      <c r="Y335" s="19"/>
      <c r="Z335" s="19"/>
      <c r="AA335" s="19"/>
      <c r="AB335" s="19"/>
    </row>
    <row r="336" spans="1:28" ht="30" customHeight="1" hidden="1">
      <c r="A336" s="141" t="s">
        <v>683</v>
      </c>
      <c r="B336" s="20"/>
      <c r="C336" s="20"/>
      <c r="D336" s="20"/>
      <c r="E336" s="20"/>
      <c r="F336" s="20"/>
      <c r="G336" s="20"/>
      <c r="H336" s="20"/>
      <c r="I336" s="20"/>
      <c r="J336" s="20"/>
      <c r="K336" s="20"/>
      <c r="L336" s="20"/>
      <c r="M336" s="20"/>
      <c r="N336" s="134"/>
      <c r="O336" s="20"/>
      <c r="P336" s="20"/>
      <c r="Q336" s="20"/>
      <c r="R336" s="20"/>
      <c r="S336" s="20"/>
      <c r="T336" s="20"/>
      <c r="U336" s="20"/>
      <c r="V336" s="20"/>
      <c r="W336" s="20"/>
      <c r="X336" s="20"/>
      <c r="Y336" s="20"/>
      <c r="Z336" s="20"/>
      <c r="AA336" s="20"/>
      <c r="AB336" s="20"/>
    </row>
    <row r="337" spans="1:28" ht="30" customHeight="1" hidden="1">
      <c r="A337" s="143"/>
      <c r="B337" s="4">
        <v>3132</v>
      </c>
      <c r="C337" s="4">
        <v>1500</v>
      </c>
      <c r="D337" s="4"/>
      <c r="E337" s="4"/>
      <c r="F337" s="4">
        <f>B337-+SUM(C337:E337)</f>
        <v>1632</v>
      </c>
      <c r="G337" s="4">
        <v>3102</v>
      </c>
      <c r="H337" s="4">
        <v>1500</v>
      </c>
      <c r="I337" s="4"/>
      <c r="J337" s="4"/>
      <c r="K337" s="4">
        <f>G337-+SUM(H337:J337)</f>
        <v>1602</v>
      </c>
      <c r="L337" s="4">
        <f>G337-B337</f>
        <v>-30</v>
      </c>
      <c r="M337" s="4">
        <f>K337-F337</f>
        <v>-30</v>
      </c>
      <c r="N337" s="135"/>
      <c r="O337" s="4">
        <v>3102</v>
      </c>
      <c r="P337" s="4">
        <v>1500</v>
      </c>
      <c r="Q337" s="4"/>
      <c r="R337" s="4"/>
      <c r="S337" s="4">
        <f>O337-+SUM(P337:R337)</f>
        <v>1602</v>
      </c>
      <c r="T337" s="4">
        <f>O337-G337</f>
        <v>0</v>
      </c>
      <c r="U337" s="4">
        <f>S337-K337</f>
        <v>0</v>
      </c>
      <c r="V337" s="4">
        <v>3102</v>
      </c>
      <c r="W337" s="4">
        <v>1500</v>
      </c>
      <c r="X337" s="4"/>
      <c r="Y337" s="4"/>
      <c r="Z337" s="4">
        <f>V337-+SUM(W337:Y337)</f>
        <v>1602</v>
      </c>
      <c r="AA337" s="4">
        <f>V337-O337</f>
        <v>0</v>
      </c>
      <c r="AB337" s="4">
        <f>Z337-S337</f>
        <v>0</v>
      </c>
    </row>
    <row r="338" spans="1:28" ht="30" customHeight="1">
      <c r="A338" s="19" t="s">
        <v>83</v>
      </c>
      <c r="B338" s="19"/>
      <c r="C338" s="19"/>
      <c r="D338" s="19"/>
      <c r="E338" s="19"/>
      <c r="F338" s="19"/>
      <c r="G338" s="19"/>
      <c r="H338" s="19"/>
      <c r="I338" s="19"/>
      <c r="J338" s="19"/>
      <c r="K338" s="19"/>
      <c r="L338" s="19"/>
      <c r="M338" s="19"/>
      <c r="N338" s="133"/>
      <c r="O338" s="19"/>
      <c r="P338" s="19"/>
      <c r="Q338" s="19"/>
      <c r="R338" s="19"/>
      <c r="S338" s="19"/>
      <c r="T338" s="19"/>
      <c r="U338" s="19"/>
      <c r="V338" s="19"/>
      <c r="W338" s="19"/>
      <c r="X338" s="19"/>
      <c r="Y338" s="19"/>
      <c r="Z338" s="19"/>
      <c r="AA338" s="19"/>
      <c r="AB338" s="19"/>
    </row>
    <row r="339" spans="1:28" ht="30" customHeight="1">
      <c r="A339" s="141" t="s">
        <v>129</v>
      </c>
      <c r="B339" s="20"/>
      <c r="C339" s="20"/>
      <c r="D339" s="20"/>
      <c r="E339" s="20"/>
      <c r="F339" s="20"/>
      <c r="G339" s="20"/>
      <c r="H339" s="20"/>
      <c r="I339" s="20"/>
      <c r="J339" s="20"/>
      <c r="K339" s="20"/>
      <c r="L339" s="20"/>
      <c r="M339" s="20"/>
      <c r="N339" s="134"/>
      <c r="O339" s="20"/>
      <c r="P339" s="20"/>
      <c r="Q339" s="20"/>
      <c r="R339" s="20"/>
      <c r="S339" s="20"/>
      <c r="T339" s="20"/>
      <c r="U339" s="20"/>
      <c r="V339" s="20"/>
      <c r="W339" s="20"/>
      <c r="X339" s="20"/>
      <c r="Y339" s="20"/>
      <c r="Z339" s="20"/>
      <c r="AA339" s="20"/>
      <c r="AB339" s="20"/>
    </row>
    <row r="340" spans="1:28" ht="30" customHeight="1">
      <c r="A340" s="143"/>
      <c r="B340" s="4">
        <v>180786</v>
      </c>
      <c r="C340" s="4"/>
      <c r="D340" s="4"/>
      <c r="E340" s="4">
        <v>52032</v>
      </c>
      <c r="F340" s="4">
        <f>B340-+SUM(C340:E340)</f>
        <v>128754</v>
      </c>
      <c r="G340" s="4">
        <v>180664</v>
      </c>
      <c r="H340" s="4"/>
      <c r="I340" s="4"/>
      <c r="J340" s="4">
        <v>52032</v>
      </c>
      <c r="K340" s="4">
        <f>G340-+SUM(H340:J340)</f>
        <v>128632</v>
      </c>
      <c r="L340" s="4">
        <f>G340-B340</f>
        <v>-122</v>
      </c>
      <c r="M340" s="4">
        <f>K340-F340</f>
        <v>-122</v>
      </c>
      <c r="N340" s="135"/>
      <c r="O340" s="4">
        <v>180664</v>
      </c>
      <c r="P340" s="4"/>
      <c r="Q340" s="4"/>
      <c r="R340" s="4">
        <v>52032</v>
      </c>
      <c r="S340" s="4">
        <f>O340-+SUM(P340:R340)</f>
        <v>128632</v>
      </c>
      <c r="T340" s="4">
        <f>O340-G340</f>
        <v>0</v>
      </c>
      <c r="U340" s="4">
        <f>S340-K340</f>
        <v>0</v>
      </c>
      <c r="V340" s="4">
        <v>172357</v>
      </c>
      <c r="W340" s="4"/>
      <c r="X340" s="4"/>
      <c r="Y340" s="4">
        <v>52032</v>
      </c>
      <c r="Z340" s="4">
        <f>V340-+SUM(W340:Y340)</f>
        <v>120325</v>
      </c>
      <c r="AA340" s="4">
        <f>V340-O340</f>
        <v>-8307</v>
      </c>
      <c r="AB340" s="4">
        <f>Z340-S340</f>
        <v>-8307</v>
      </c>
    </row>
    <row r="341" spans="1:28" ht="30" customHeight="1" hidden="1">
      <c r="A341" s="19" t="s">
        <v>83</v>
      </c>
      <c r="B341" s="19"/>
      <c r="C341" s="19"/>
      <c r="D341" s="19"/>
      <c r="E341" s="19"/>
      <c r="F341" s="19"/>
      <c r="G341" s="19"/>
      <c r="H341" s="19"/>
      <c r="I341" s="19"/>
      <c r="J341" s="19"/>
      <c r="K341" s="19"/>
      <c r="L341" s="19"/>
      <c r="M341" s="19"/>
      <c r="N341" s="133"/>
      <c r="O341" s="19"/>
      <c r="P341" s="19"/>
      <c r="Q341" s="19"/>
      <c r="R341" s="19"/>
      <c r="S341" s="19"/>
      <c r="T341" s="19"/>
      <c r="U341" s="19"/>
      <c r="V341" s="19"/>
      <c r="W341" s="19"/>
      <c r="X341" s="19"/>
      <c r="Y341" s="19"/>
      <c r="Z341" s="19"/>
      <c r="AA341" s="19"/>
      <c r="AB341" s="19"/>
    </row>
    <row r="342" spans="1:28" ht="30" customHeight="1" hidden="1">
      <c r="A342" s="141" t="s">
        <v>176</v>
      </c>
      <c r="B342" s="20"/>
      <c r="C342" s="20"/>
      <c r="D342" s="20"/>
      <c r="E342" s="20"/>
      <c r="F342" s="20"/>
      <c r="G342" s="20"/>
      <c r="H342" s="20"/>
      <c r="I342" s="20"/>
      <c r="J342" s="20"/>
      <c r="K342" s="20"/>
      <c r="L342" s="20"/>
      <c r="M342" s="20"/>
      <c r="N342" s="134"/>
      <c r="O342" s="20"/>
      <c r="P342" s="20"/>
      <c r="Q342" s="20"/>
      <c r="R342" s="20"/>
      <c r="S342" s="20"/>
      <c r="T342" s="20"/>
      <c r="U342" s="20"/>
      <c r="V342" s="20"/>
      <c r="W342" s="20"/>
      <c r="X342" s="20"/>
      <c r="Y342" s="20"/>
      <c r="Z342" s="20"/>
      <c r="AA342" s="20"/>
      <c r="AB342" s="20"/>
    </row>
    <row r="343" spans="1:28" ht="30" customHeight="1" hidden="1">
      <c r="A343" s="143"/>
      <c r="B343" s="4">
        <v>28142</v>
      </c>
      <c r="C343" s="4"/>
      <c r="D343" s="4"/>
      <c r="E343" s="4"/>
      <c r="F343" s="4">
        <f>B343-+SUM(C343:E343)</f>
        <v>28142</v>
      </c>
      <c r="G343" s="4">
        <v>28142</v>
      </c>
      <c r="H343" s="4"/>
      <c r="I343" s="4"/>
      <c r="J343" s="4"/>
      <c r="K343" s="4">
        <f>G343-+SUM(H343:J343)</f>
        <v>28142</v>
      </c>
      <c r="L343" s="4">
        <f>G343-B343</f>
        <v>0</v>
      </c>
      <c r="M343" s="4">
        <f>K343-F343</f>
        <v>0</v>
      </c>
      <c r="N343" s="135"/>
      <c r="O343" s="4">
        <v>28142</v>
      </c>
      <c r="P343" s="4"/>
      <c r="Q343" s="4"/>
      <c r="R343" s="4"/>
      <c r="S343" s="4">
        <f>O343-+SUM(P343:R343)</f>
        <v>28142</v>
      </c>
      <c r="T343" s="4">
        <f>O343-G343</f>
        <v>0</v>
      </c>
      <c r="U343" s="4">
        <f>S343-K343</f>
        <v>0</v>
      </c>
      <c r="V343" s="4">
        <v>28142</v>
      </c>
      <c r="W343" s="4"/>
      <c r="X343" s="4"/>
      <c r="Y343" s="4"/>
      <c r="Z343" s="4">
        <f>V343-+SUM(W343:Y343)</f>
        <v>28142</v>
      </c>
      <c r="AA343" s="4">
        <f>V343-O343</f>
        <v>0</v>
      </c>
      <c r="AB343" s="4">
        <f>Z343-S343</f>
        <v>0</v>
      </c>
    </row>
    <row r="344" spans="1:28" ht="30" customHeight="1">
      <c r="A344" s="19" t="s">
        <v>83</v>
      </c>
      <c r="B344" s="19"/>
      <c r="C344" s="19"/>
      <c r="D344" s="19"/>
      <c r="E344" s="19"/>
      <c r="F344" s="19"/>
      <c r="G344" s="19"/>
      <c r="H344" s="19"/>
      <c r="I344" s="19"/>
      <c r="J344" s="19"/>
      <c r="K344" s="19"/>
      <c r="L344" s="19"/>
      <c r="M344" s="19"/>
      <c r="N344" s="133"/>
      <c r="O344" s="19"/>
      <c r="P344" s="19"/>
      <c r="Q344" s="19"/>
      <c r="R344" s="19"/>
      <c r="S344" s="19"/>
      <c r="T344" s="19"/>
      <c r="U344" s="19"/>
      <c r="V344" s="19"/>
      <c r="W344" s="19"/>
      <c r="X344" s="19"/>
      <c r="Y344" s="19"/>
      <c r="Z344" s="19"/>
      <c r="AA344" s="19"/>
      <c r="AB344" s="19"/>
    </row>
    <row r="345" spans="1:28" ht="30" customHeight="1">
      <c r="A345" s="141" t="s">
        <v>41</v>
      </c>
      <c r="B345" s="20"/>
      <c r="C345" s="20"/>
      <c r="D345" s="20"/>
      <c r="E345" s="20"/>
      <c r="F345" s="20"/>
      <c r="G345" s="20"/>
      <c r="H345" s="20"/>
      <c r="I345" s="20"/>
      <c r="J345" s="20"/>
      <c r="K345" s="20"/>
      <c r="L345" s="20"/>
      <c r="M345" s="20"/>
      <c r="N345" s="134"/>
      <c r="O345" s="20"/>
      <c r="P345" s="20"/>
      <c r="Q345" s="20"/>
      <c r="R345" s="20"/>
      <c r="S345" s="20"/>
      <c r="T345" s="20"/>
      <c r="U345" s="20"/>
      <c r="V345" s="20"/>
      <c r="W345" s="20"/>
      <c r="X345" s="20"/>
      <c r="Y345" s="20"/>
      <c r="Z345" s="20"/>
      <c r="AA345" s="20"/>
      <c r="AB345" s="20"/>
    </row>
    <row r="346" spans="1:28" ht="30" customHeight="1">
      <c r="A346" s="143"/>
      <c r="B346" s="4">
        <v>89572</v>
      </c>
      <c r="C346" s="4"/>
      <c r="D346" s="4"/>
      <c r="E346" s="4">
        <v>3936</v>
      </c>
      <c r="F346" s="4">
        <f>B346-+SUM(C346:E346)</f>
        <v>85636</v>
      </c>
      <c r="G346" s="4">
        <v>89572</v>
      </c>
      <c r="H346" s="4"/>
      <c r="I346" s="4"/>
      <c r="J346" s="4">
        <v>3936</v>
      </c>
      <c r="K346" s="4">
        <f>G346-+SUM(H346:J346)</f>
        <v>85636</v>
      </c>
      <c r="L346" s="4">
        <f>G346-B346</f>
        <v>0</v>
      </c>
      <c r="M346" s="4">
        <f>K346-F346</f>
        <v>0</v>
      </c>
      <c r="N346" s="135"/>
      <c r="O346" s="4">
        <v>76372</v>
      </c>
      <c r="P346" s="4"/>
      <c r="Q346" s="4"/>
      <c r="R346" s="4">
        <v>3936</v>
      </c>
      <c r="S346" s="4">
        <f>O346-+SUM(P346:R346)</f>
        <v>72436</v>
      </c>
      <c r="T346" s="4">
        <f>O346-G346</f>
        <v>-13200</v>
      </c>
      <c r="U346" s="4">
        <f>S346-K346</f>
        <v>-13200</v>
      </c>
      <c r="V346" s="4">
        <v>75866</v>
      </c>
      <c r="W346" s="4"/>
      <c r="X346" s="4"/>
      <c r="Y346" s="4">
        <v>3936</v>
      </c>
      <c r="Z346" s="4">
        <f>V346-+SUM(W346:Y346)</f>
        <v>71930</v>
      </c>
      <c r="AA346" s="4">
        <f>V346-O346</f>
        <v>-506</v>
      </c>
      <c r="AB346" s="4">
        <f>Z346-S346</f>
        <v>-506</v>
      </c>
    </row>
    <row r="347" spans="1:28" ht="30" customHeight="1" hidden="1">
      <c r="A347" s="19" t="s">
        <v>83</v>
      </c>
      <c r="B347" s="19"/>
      <c r="C347" s="19"/>
      <c r="D347" s="19"/>
      <c r="E347" s="19"/>
      <c r="F347" s="19"/>
      <c r="G347" s="19"/>
      <c r="H347" s="19"/>
      <c r="I347" s="19"/>
      <c r="J347" s="19"/>
      <c r="K347" s="19"/>
      <c r="L347" s="19"/>
      <c r="M347" s="19"/>
      <c r="N347" s="133"/>
      <c r="O347" s="19"/>
      <c r="P347" s="19"/>
      <c r="Q347" s="19"/>
      <c r="R347" s="19"/>
      <c r="S347" s="19"/>
      <c r="T347" s="19"/>
      <c r="U347" s="19"/>
      <c r="V347" s="19"/>
      <c r="W347" s="19"/>
      <c r="X347" s="19"/>
      <c r="Y347" s="19"/>
      <c r="Z347" s="19"/>
      <c r="AA347" s="19"/>
      <c r="AB347" s="19"/>
    </row>
    <row r="348" spans="1:28" ht="30" customHeight="1" hidden="1">
      <c r="A348" s="141" t="s">
        <v>177</v>
      </c>
      <c r="B348" s="20"/>
      <c r="C348" s="20"/>
      <c r="D348" s="20"/>
      <c r="E348" s="20"/>
      <c r="F348" s="20"/>
      <c r="G348" s="20"/>
      <c r="H348" s="20"/>
      <c r="I348" s="20"/>
      <c r="J348" s="20"/>
      <c r="K348" s="20"/>
      <c r="L348" s="20"/>
      <c r="M348" s="20"/>
      <c r="N348" s="134"/>
      <c r="O348" s="20"/>
      <c r="P348" s="20"/>
      <c r="Q348" s="20"/>
      <c r="R348" s="20"/>
      <c r="S348" s="20"/>
      <c r="T348" s="20"/>
      <c r="U348" s="20"/>
      <c r="V348" s="20"/>
      <c r="W348" s="20"/>
      <c r="X348" s="20"/>
      <c r="Y348" s="20"/>
      <c r="Z348" s="20"/>
      <c r="AA348" s="20"/>
      <c r="AB348" s="20"/>
    </row>
    <row r="349" spans="1:28" ht="30" customHeight="1" hidden="1">
      <c r="A349" s="143"/>
      <c r="B349" s="4">
        <v>2785</v>
      </c>
      <c r="C349" s="4"/>
      <c r="D349" s="4"/>
      <c r="E349" s="4">
        <v>2750</v>
      </c>
      <c r="F349" s="4">
        <f>B349-+SUM(C349:E349)</f>
        <v>35</v>
      </c>
      <c r="G349" s="4">
        <v>2785</v>
      </c>
      <c r="H349" s="4"/>
      <c r="I349" s="4"/>
      <c r="J349" s="4">
        <v>2750</v>
      </c>
      <c r="K349" s="4">
        <f>G349-+SUM(H349:J349)</f>
        <v>35</v>
      </c>
      <c r="L349" s="4">
        <f>G349-B349</f>
        <v>0</v>
      </c>
      <c r="M349" s="4">
        <f>K349-F349</f>
        <v>0</v>
      </c>
      <c r="N349" s="135"/>
      <c r="O349" s="4">
        <v>2785</v>
      </c>
      <c r="P349" s="4"/>
      <c r="Q349" s="4"/>
      <c r="R349" s="4">
        <v>2750</v>
      </c>
      <c r="S349" s="4">
        <f>O349-+SUM(P349:R349)</f>
        <v>35</v>
      </c>
      <c r="T349" s="4">
        <f>O349-G349</f>
        <v>0</v>
      </c>
      <c r="U349" s="4">
        <f>S349-K349</f>
        <v>0</v>
      </c>
      <c r="V349" s="4">
        <v>2785</v>
      </c>
      <c r="W349" s="4"/>
      <c r="X349" s="4"/>
      <c r="Y349" s="4">
        <v>2750</v>
      </c>
      <c r="Z349" s="4">
        <f>V349-+SUM(W349:Y349)</f>
        <v>35</v>
      </c>
      <c r="AA349" s="4">
        <f>V349-O349</f>
        <v>0</v>
      </c>
      <c r="AB349" s="4">
        <f>Z349-S349</f>
        <v>0</v>
      </c>
    </row>
    <row r="350" spans="1:28" ht="30" customHeight="1">
      <c r="A350" s="19" t="s">
        <v>83</v>
      </c>
      <c r="B350" s="19"/>
      <c r="C350" s="19"/>
      <c r="D350" s="19"/>
      <c r="E350" s="19"/>
      <c r="F350" s="19"/>
      <c r="G350" s="19"/>
      <c r="H350" s="19"/>
      <c r="I350" s="19"/>
      <c r="J350" s="19"/>
      <c r="K350" s="19"/>
      <c r="L350" s="19"/>
      <c r="M350" s="19"/>
      <c r="N350" s="138" t="s">
        <v>29</v>
      </c>
      <c r="O350" s="19"/>
      <c r="P350" s="19"/>
      <c r="Q350" s="19"/>
      <c r="R350" s="19"/>
      <c r="S350" s="19"/>
      <c r="T350" s="19"/>
      <c r="U350" s="19"/>
      <c r="V350" s="19"/>
      <c r="W350" s="19"/>
      <c r="X350" s="19"/>
      <c r="Y350" s="19"/>
      <c r="Z350" s="19"/>
      <c r="AA350" s="19"/>
      <c r="AB350" s="19"/>
    </row>
    <row r="351" spans="1:28" ht="30" customHeight="1">
      <c r="A351" s="141" t="s">
        <v>299</v>
      </c>
      <c r="B351" s="20"/>
      <c r="C351" s="20"/>
      <c r="D351" s="20"/>
      <c r="E351" s="20"/>
      <c r="F351" s="20"/>
      <c r="G351" s="20"/>
      <c r="H351" s="20"/>
      <c r="I351" s="20"/>
      <c r="J351" s="20"/>
      <c r="K351" s="20"/>
      <c r="L351" s="20"/>
      <c r="M351" s="20"/>
      <c r="N351" s="139"/>
      <c r="O351" s="20"/>
      <c r="P351" s="20"/>
      <c r="Q351" s="20"/>
      <c r="R351" s="20"/>
      <c r="S351" s="20"/>
      <c r="T351" s="20"/>
      <c r="U351" s="20"/>
      <c r="V351" s="20"/>
      <c r="W351" s="20"/>
      <c r="X351" s="20"/>
      <c r="Y351" s="20"/>
      <c r="Z351" s="20"/>
      <c r="AA351" s="20"/>
      <c r="AB351" s="20"/>
    </row>
    <row r="352" spans="1:28" ht="30" customHeight="1">
      <c r="A352" s="143"/>
      <c r="B352" s="4">
        <v>9933</v>
      </c>
      <c r="C352" s="4"/>
      <c r="D352" s="4"/>
      <c r="E352" s="4">
        <v>9813</v>
      </c>
      <c r="F352" s="4">
        <f>B352-+SUM(C352:E352)</f>
        <v>120</v>
      </c>
      <c r="G352" s="4">
        <v>9933</v>
      </c>
      <c r="H352" s="4"/>
      <c r="I352" s="4"/>
      <c r="J352" s="4">
        <v>9813</v>
      </c>
      <c r="K352" s="4">
        <f>G352-+SUM(H352:J352)</f>
        <v>120</v>
      </c>
      <c r="L352" s="4">
        <f>G352-B352</f>
        <v>0</v>
      </c>
      <c r="M352" s="4">
        <f>K352-F352</f>
        <v>0</v>
      </c>
      <c r="N352" s="140"/>
      <c r="O352" s="4">
        <v>9933</v>
      </c>
      <c r="P352" s="4"/>
      <c r="Q352" s="4"/>
      <c r="R352" s="4">
        <v>9813</v>
      </c>
      <c r="S352" s="4">
        <f>O352-+SUM(P352:R352)</f>
        <v>120</v>
      </c>
      <c r="T352" s="4">
        <f>O352-G352</f>
        <v>0</v>
      </c>
      <c r="U352" s="4">
        <f>S352-K352</f>
        <v>0</v>
      </c>
      <c r="V352" s="4">
        <v>0</v>
      </c>
      <c r="W352" s="4"/>
      <c r="X352" s="4"/>
      <c r="Y352" s="4">
        <v>0</v>
      </c>
      <c r="Z352" s="4">
        <f>V352-+SUM(W352:Y352)</f>
        <v>0</v>
      </c>
      <c r="AA352" s="4">
        <f>V352-O352</f>
        <v>-9933</v>
      </c>
      <c r="AB352" s="4">
        <f>Z352-S352</f>
        <v>-120</v>
      </c>
    </row>
    <row r="353" spans="1:28" ht="30" customHeight="1" hidden="1">
      <c r="A353" s="19" t="s">
        <v>83</v>
      </c>
      <c r="B353" s="19"/>
      <c r="C353" s="19"/>
      <c r="D353" s="19"/>
      <c r="E353" s="19"/>
      <c r="F353" s="19"/>
      <c r="G353" s="19"/>
      <c r="H353" s="19"/>
      <c r="I353" s="19"/>
      <c r="J353" s="19"/>
      <c r="K353" s="19"/>
      <c r="L353" s="19"/>
      <c r="M353" s="19"/>
      <c r="N353" s="133"/>
      <c r="O353" s="19"/>
      <c r="P353" s="19"/>
      <c r="Q353" s="19"/>
      <c r="R353" s="19"/>
      <c r="S353" s="19"/>
      <c r="T353" s="19"/>
      <c r="U353" s="19"/>
      <c r="V353" s="19"/>
      <c r="W353" s="19"/>
      <c r="X353" s="19"/>
      <c r="Y353" s="19"/>
      <c r="Z353" s="19"/>
      <c r="AA353" s="19"/>
      <c r="AB353" s="19"/>
    </row>
    <row r="354" spans="1:28" ht="30" customHeight="1" hidden="1">
      <c r="A354" s="141" t="s">
        <v>705</v>
      </c>
      <c r="B354" s="20"/>
      <c r="C354" s="20"/>
      <c r="D354" s="20"/>
      <c r="E354" s="20"/>
      <c r="F354" s="20"/>
      <c r="G354" s="20"/>
      <c r="H354" s="20"/>
      <c r="I354" s="20"/>
      <c r="J354" s="20"/>
      <c r="K354" s="20"/>
      <c r="L354" s="20"/>
      <c r="M354" s="20"/>
      <c r="N354" s="134"/>
      <c r="O354" s="20"/>
      <c r="P354" s="20"/>
      <c r="Q354" s="20"/>
      <c r="R354" s="20"/>
      <c r="S354" s="20"/>
      <c r="T354" s="20"/>
      <c r="U354" s="20"/>
      <c r="V354" s="20"/>
      <c r="W354" s="20"/>
      <c r="X354" s="20"/>
      <c r="Y354" s="20"/>
      <c r="Z354" s="20"/>
      <c r="AA354" s="20"/>
      <c r="AB354" s="20"/>
    </row>
    <row r="355" spans="1:28" ht="30" customHeight="1" hidden="1">
      <c r="A355" s="143"/>
      <c r="B355" s="4">
        <f aca="true" t="shared" si="10" ref="B355:K355">SUBTOTAL(9,B295:B352)</f>
        <v>1613507</v>
      </c>
      <c r="C355" s="4">
        <f t="shared" si="10"/>
        <v>12634</v>
      </c>
      <c r="D355" s="4">
        <f t="shared" si="10"/>
        <v>0</v>
      </c>
      <c r="E355" s="4">
        <f t="shared" si="10"/>
        <v>127909</v>
      </c>
      <c r="F355" s="4">
        <f t="shared" si="10"/>
        <v>1472964</v>
      </c>
      <c r="G355" s="4">
        <f t="shared" si="10"/>
        <v>1608442</v>
      </c>
      <c r="H355" s="4">
        <f t="shared" si="10"/>
        <v>16882</v>
      </c>
      <c r="I355" s="4">
        <f t="shared" si="10"/>
        <v>0</v>
      </c>
      <c r="J355" s="4">
        <f t="shared" si="10"/>
        <v>127909</v>
      </c>
      <c r="K355" s="4">
        <f t="shared" si="10"/>
        <v>1463651</v>
      </c>
      <c r="L355" s="4">
        <f>G355-B355</f>
        <v>-5065</v>
      </c>
      <c r="M355" s="4">
        <f>K355-F355</f>
        <v>-9313</v>
      </c>
      <c r="N355" s="135"/>
      <c r="O355" s="4">
        <f>SUBTOTAL(9,O295:O352)</f>
        <v>1593674</v>
      </c>
      <c r="P355" s="4">
        <f>SUBTOTAL(9,P295:P352)</f>
        <v>16882</v>
      </c>
      <c r="Q355" s="4">
        <f>SUBTOTAL(9,Q295:Q352)</f>
        <v>0</v>
      </c>
      <c r="R355" s="4">
        <f>SUBTOTAL(9,R295:R352)</f>
        <v>127909</v>
      </c>
      <c r="S355" s="4">
        <f>SUBTOTAL(9,S295:S352)</f>
        <v>1448883</v>
      </c>
      <c r="T355" s="4">
        <f>O355-G355</f>
        <v>-14768</v>
      </c>
      <c r="U355" s="4">
        <f>S355-K355</f>
        <v>-14768</v>
      </c>
      <c r="V355" s="4">
        <f>SUBTOTAL(9,V295:V352)</f>
        <v>1597936</v>
      </c>
      <c r="W355" s="4">
        <f>SUBTOTAL(9,W295:W352)</f>
        <v>13696</v>
      </c>
      <c r="X355" s="4">
        <f>SUBTOTAL(9,X295:X352)</f>
        <v>0</v>
      </c>
      <c r="Y355" s="4">
        <f>SUBTOTAL(9,Y295:Y352)</f>
        <v>118096</v>
      </c>
      <c r="Z355" s="4">
        <f>SUBTOTAL(9,Z295:Z352)</f>
        <v>1466144</v>
      </c>
      <c r="AA355" s="4">
        <f>V355-O355</f>
        <v>4262</v>
      </c>
      <c r="AB355" s="4">
        <f>Z355-S355</f>
        <v>17261</v>
      </c>
    </row>
    <row r="356" spans="1:28" ht="30" customHeight="1" hidden="1">
      <c r="A356" s="19" t="s">
        <v>669</v>
      </c>
      <c r="B356" s="19"/>
      <c r="C356" s="19"/>
      <c r="D356" s="19"/>
      <c r="E356" s="19"/>
      <c r="F356" s="19"/>
      <c r="G356" s="19"/>
      <c r="H356" s="19"/>
      <c r="I356" s="19"/>
      <c r="J356" s="19"/>
      <c r="K356" s="19"/>
      <c r="L356" s="19"/>
      <c r="M356" s="19"/>
      <c r="N356" s="133"/>
      <c r="O356" s="19"/>
      <c r="P356" s="19"/>
      <c r="Q356" s="19"/>
      <c r="R356" s="19"/>
      <c r="S356" s="19"/>
      <c r="T356" s="19"/>
      <c r="U356" s="19"/>
      <c r="V356" s="19"/>
      <c r="W356" s="19"/>
      <c r="X356" s="19"/>
      <c r="Y356" s="19"/>
      <c r="Z356" s="19"/>
      <c r="AA356" s="19"/>
      <c r="AB356" s="19"/>
    </row>
    <row r="357" spans="1:28" ht="30" customHeight="1" hidden="1">
      <c r="A357" s="141" t="s">
        <v>475</v>
      </c>
      <c r="B357" s="20"/>
      <c r="C357" s="20"/>
      <c r="D357" s="20"/>
      <c r="E357" s="20"/>
      <c r="F357" s="20"/>
      <c r="G357" s="20"/>
      <c r="H357" s="20"/>
      <c r="I357" s="20"/>
      <c r="J357" s="20"/>
      <c r="K357" s="20"/>
      <c r="L357" s="20"/>
      <c r="M357" s="20"/>
      <c r="N357" s="134"/>
      <c r="O357" s="20"/>
      <c r="P357" s="20"/>
      <c r="Q357" s="20"/>
      <c r="R357" s="20"/>
      <c r="S357" s="20"/>
      <c r="T357" s="20"/>
      <c r="U357" s="20"/>
      <c r="V357" s="20"/>
      <c r="W357" s="20"/>
      <c r="X357" s="20"/>
      <c r="Y357" s="20"/>
      <c r="Z357" s="20"/>
      <c r="AA357" s="20"/>
      <c r="AB357" s="20"/>
    </row>
    <row r="358" spans="1:28" ht="30" customHeight="1" hidden="1">
      <c r="A358" s="143"/>
      <c r="B358" s="4">
        <v>22388</v>
      </c>
      <c r="C358" s="4"/>
      <c r="D358" s="4"/>
      <c r="E358" s="4">
        <v>25339</v>
      </c>
      <c r="F358" s="4">
        <f>B358-+SUM(C358:E358)</f>
        <v>-2951</v>
      </c>
      <c r="G358" s="4">
        <v>22260</v>
      </c>
      <c r="H358" s="4">
        <v>1050</v>
      </c>
      <c r="I358" s="4"/>
      <c r="J358" s="4">
        <v>25339</v>
      </c>
      <c r="K358" s="4">
        <f>G358-+SUM(H358:J358)</f>
        <v>-4129</v>
      </c>
      <c r="L358" s="4">
        <f>G358-B358</f>
        <v>-128</v>
      </c>
      <c r="M358" s="4">
        <f>K358-F358</f>
        <v>-1178</v>
      </c>
      <c r="N358" s="135"/>
      <c r="O358" s="4">
        <v>22260</v>
      </c>
      <c r="P358" s="4">
        <v>1050</v>
      </c>
      <c r="Q358" s="4"/>
      <c r="R358" s="4">
        <v>25339</v>
      </c>
      <c r="S358" s="4">
        <f>O358-+SUM(P358:R358)</f>
        <v>-4129</v>
      </c>
      <c r="T358" s="4">
        <f>O358-G358</f>
        <v>0</v>
      </c>
      <c r="U358" s="4">
        <f>S358-K358</f>
        <v>0</v>
      </c>
      <c r="V358" s="4">
        <v>22260</v>
      </c>
      <c r="W358" s="4">
        <v>1050</v>
      </c>
      <c r="X358" s="4"/>
      <c r="Y358" s="4">
        <v>25339</v>
      </c>
      <c r="Z358" s="4">
        <f>V358-+SUM(W358:Y358)</f>
        <v>-4129</v>
      </c>
      <c r="AA358" s="4">
        <f>V358-O358</f>
        <v>0</v>
      </c>
      <c r="AB358" s="4">
        <f>Z358-S358</f>
        <v>0</v>
      </c>
    </row>
    <row r="359" spans="1:28" ht="30" customHeight="1" hidden="1">
      <c r="A359" s="19" t="s">
        <v>669</v>
      </c>
      <c r="B359" s="19"/>
      <c r="C359" s="19"/>
      <c r="D359" s="19"/>
      <c r="E359" s="19"/>
      <c r="F359" s="19"/>
      <c r="G359" s="19"/>
      <c r="H359" s="19"/>
      <c r="I359" s="19"/>
      <c r="J359" s="19"/>
      <c r="K359" s="19"/>
      <c r="L359" s="19"/>
      <c r="M359" s="19"/>
      <c r="N359" s="133"/>
      <c r="O359" s="19"/>
      <c r="P359" s="19"/>
      <c r="Q359" s="19"/>
      <c r="R359" s="19"/>
      <c r="S359" s="19"/>
      <c r="T359" s="19"/>
      <c r="U359" s="19"/>
      <c r="V359" s="19"/>
      <c r="W359" s="19"/>
      <c r="X359" s="19"/>
      <c r="Y359" s="19"/>
      <c r="Z359" s="19"/>
      <c r="AA359" s="19"/>
      <c r="AB359" s="19"/>
    </row>
    <row r="360" spans="1:28" ht="30" customHeight="1" hidden="1">
      <c r="A360" s="141" t="s">
        <v>471</v>
      </c>
      <c r="B360" s="20"/>
      <c r="C360" s="20"/>
      <c r="D360" s="20"/>
      <c r="E360" s="20"/>
      <c r="F360" s="20"/>
      <c r="G360" s="20"/>
      <c r="H360" s="20"/>
      <c r="I360" s="20"/>
      <c r="J360" s="20"/>
      <c r="K360" s="20"/>
      <c r="L360" s="20"/>
      <c r="M360" s="20"/>
      <c r="N360" s="134"/>
      <c r="O360" s="20"/>
      <c r="P360" s="20"/>
      <c r="Q360" s="20"/>
      <c r="R360" s="20"/>
      <c r="S360" s="20"/>
      <c r="T360" s="20"/>
      <c r="U360" s="20"/>
      <c r="V360" s="20"/>
      <c r="W360" s="20"/>
      <c r="X360" s="20"/>
      <c r="Y360" s="20"/>
      <c r="Z360" s="20"/>
      <c r="AA360" s="20"/>
      <c r="AB360" s="20"/>
    </row>
    <row r="361" spans="1:28" ht="30" customHeight="1" hidden="1">
      <c r="A361" s="143"/>
      <c r="B361" s="4">
        <v>10</v>
      </c>
      <c r="C361" s="4">
        <v>1493</v>
      </c>
      <c r="D361" s="4"/>
      <c r="E361" s="4"/>
      <c r="F361" s="4">
        <f>B361-+SUM(C361:E361)</f>
        <v>-1483</v>
      </c>
      <c r="G361" s="4">
        <v>10</v>
      </c>
      <c r="H361" s="4">
        <v>1493</v>
      </c>
      <c r="I361" s="4"/>
      <c r="J361" s="4"/>
      <c r="K361" s="4">
        <f>G361-+SUM(H361:J361)</f>
        <v>-1483</v>
      </c>
      <c r="L361" s="4">
        <f>G361-B361</f>
        <v>0</v>
      </c>
      <c r="M361" s="4">
        <f>K361-F361</f>
        <v>0</v>
      </c>
      <c r="N361" s="135"/>
      <c r="O361" s="4">
        <v>10</v>
      </c>
      <c r="P361" s="4">
        <v>1493</v>
      </c>
      <c r="Q361" s="4"/>
      <c r="R361" s="4"/>
      <c r="S361" s="4">
        <f>O361-+SUM(P361:R361)</f>
        <v>-1483</v>
      </c>
      <c r="T361" s="4">
        <f>O361-G361</f>
        <v>0</v>
      </c>
      <c r="U361" s="4">
        <f>S361-K361</f>
        <v>0</v>
      </c>
      <c r="V361" s="4">
        <v>10</v>
      </c>
      <c r="W361" s="4">
        <v>1493</v>
      </c>
      <c r="X361" s="4"/>
      <c r="Y361" s="4"/>
      <c r="Z361" s="4">
        <f>V361-+SUM(W361:Y361)</f>
        <v>-1483</v>
      </c>
      <c r="AA361" s="4">
        <f>V361-O361</f>
        <v>0</v>
      </c>
      <c r="AB361" s="4">
        <f>Z361-S361</f>
        <v>0</v>
      </c>
    </row>
    <row r="362" spans="1:28" ht="30" customHeight="1" hidden="1">
      <c r="A362" s="19" t="s">
        <v>669</v>
      </c>
      <c r="B362" s="19"/>
      <c r="C362" s="19"/>
      <c r="D362" s="19"/>
      <c r="E362" s="19"/>
      <c r="F362" s="19"/>
      <c r="G362" s="19"/>
      <c r="H362" s="19"/>
      <c r="I362" s="19"/>
      <c r="J362" s="19"/>
      <c r="K362" s="19"/>
      <c r="L362" s="19"/>
      <c r="M362" s="19"/>
      <c r="N362" s="133"/>
      <c r="O362" s="19"/>
      <c r="P362" s="19"/>
      <c r="Q362" s="19"/>
      <c r="R362" s="19"/>
      <c r="S362" s="19"/>
      <c r="T362" s="19"/>
      <c r="U362" s="19"/>
      <c r="V362" s="19"/>
      <c r="W362" s="19"/>
      <c r="X362" s="19"/>
      <c r="Y362" s="19"/>
      <c r="Z362" s="19"/>
      <c r="AA362" s="19"/>
      <c r="AB362" s="19"/>
    </row>
    <row r="363" spans="1:28" ht="30" customHeight="1" hidden="1">
      <c r="A363" s="141" t="s">
        <v>472</v>
      </c>
      <c r="B363" s="20"/>
      <c r="C363" s="20"/>
      <c r="D363" s="20"/>
      <c r="E363" s="20"/>
      <c r="F363" s="20"/>
      <c r="G363" s="20"/>
      <c r="H363" s="20"/>
      <c r="I363" s="20"/>
      <c r="J363" s="20"/>
      <c r="K363" s="20"/>
      <c r="L363" s="20"/>
      <c r="M363" s="20"/>
      <c r="N363" s="134"/>
      <c r="O363" s="20"/>
      <c r="P363" s="20"/>
      <c r="Q363" s="20"/>
      <c r="R363" s="20"/>
      <c r="S363" s="20"/>
      <c r="T363" s="20"/>
      <c r="U363" s="20"/>
      <c r="V363" s="20"/>
      <c r="W363" s="20"/>
      <c r="X363" s="20"/>
      <c r="Y363" s="20"/>
      <c r="Z363" s="20"/>
      <c r="AA363" s="20"/>
      <c r="AB363" s="20"/>
    </row>
    <row r="364" spans="1:28" ht="30" customHeight="1" hidden="1">
      <c r="A364" s="143"/>
      <c r="B364" s="34">
        <v>52</v>
      </c>
      <c r="C364" s="4">
        <v>52</v>
      </c>
      <c r="D364" s="4"/>
      <c r="E364" s="4"/>
      <c r="F364" s="4">
        <f>B364-+SUM(C364:E364)</f>
        <v>0</v>
      </c>
      <c r="G364" s="34">
        <v>52</v>
      </c>
      <c r="H364" s="4">
        <v>52</v>
      </c>
      <c r="I364" s="4"/>
      <c r="J364" s="4"/>
      <c r="K364" s="4">
        <f>G364-+SUM(H364:J364)</f>
        <v>0</v>
      </c>
      <c r="L364" s="4">
        <f>G364-B364</f>
        <v>0</v>
      </c>
      <c r="M364" s="4">
        <f>K364-F364</f>
        <v>0</v>
      </c>
      <c r="N364" s="135"/>
      <c r="O364" s="34">
        <v>52</v>
      </c>
      <c r="P364" s="4">
        <v>52</v>
      </c>
      <c r="Q364" s="4"/>
      <c r="R364" s="4"/>
      <c r="S364" s="4">
        <f>O364-+SUM(P364:R364)</f>
        <v>0</v>
      </c>
      <c r="T364" s="4">
        <f>O364-G364</f>
        <v>0</v>
      </c>
      <c r="U364" s="4">
        <f>S364-K364</f>
        <v>0</v>
      </c>
      <c r="V364" s="34">
        <v>52</v>
      </c>
      <c r="W364" s="4">
        <v>52</v>
      </c>
      <c r="X364" s="4"/>
      <c r="Y364" s="4"/>
      <c r="Z364" s="4">
        <f>V364-+SUM(W364:Y364)</f>
        <v>0</v>
      </c>
      <c r="AA364" s="4">
        <f>V364-O364</f>
        <v>0</v>
      </c>
      <c r="AB364" s="4">
        <f>Z364-S364</f>
        <v>0</v>
      </c>
    </row>
    <row r="365" spans="1:28" ht="30" customHeight="1" hidden="1">
      <c r="A365" s="19" t="s">
        <v>669</v>
      </c>
      <c r="B365" s="35"/>
      <c r="C365" s="19"/>
      <c r="D365" s="19"/>
      <c r="E365" s="19"/>
      <c r="F365" s="19"/>
      <c r="G365" s="35"/>
      <c r="H365" s="19"/>
      <c r="I365" s="19"/>
      <c r="J365" s="19"/>
      <c r="K365" s="19"/>
      <c r="L365" s="19"/>
      <c r="M365" s="19"/>
      <c r="N365" s="133"/>
      <c r="O365" s="35"/>
      <c r="P365" s="19"/>
      <c r="Q365" s="19"/>
      <c r="R365" s="19"/>
      <c r="S365" s="19"/>
      <c r="T365" s="19"/>
      <c r="U365" s="19"/>
      <c r="V365" s="35"/>
      <c r="W365" s="19"/>
      <c r="X365" s="19"/>
      <c r="Y365" s="19"/>
      <c r="Z365" s="19"/>
      <c r="AA365" s="19"/>
      <c r="AB365" s="19"/>
    </row>
    <row r="366" spans="1:28" ht="30" customHeight="1" hidden="1">
      <c r="A366" s="141" t="s">
        <v>428</v>
      </c>
      <c r="B366" s="36"/>
      <c r="C366" s="20"/>
      <c r="D366" s="20"/>
      <c r="E366" s="20"/>
      <c r="F366" s="20"/>
      <c r="G366" s="36"/>
      <c r="H366" s="20"/>
      <c r="I366" s="20"/>
      <c r="J366" s="20"/>
      <c r="K366" s="20"/>
      <c r="L366" s="20"/>
      <c r="M366" s="20"/>
      <c r="N366" s="134"/>
      <c r="O366" s="36"/>
      <c r="P366" s="20"/>
      <c r="Q366" s="20"/>
      <c r="R366" s="20"/>
      <c r="S366" s="20"/>
      <c r="T366" s="20"/>
      <c r="U366" s="20"/>
      <c r="V366" s="36"/>
      <c r="W366" s="20"/>
      <c r="X366" s="20"/>
      <c r="Y366" s="20"/>
      <c r="Z366" s="20"/>
      <c r="AA366" s="20"/>
      <c r="AB366" s="20"/>
    </row>
    <row r="367" spans="1:28" ht="30" customHeight="1" hidden="1">
      <c r="A367" s="143"/>
      <c r="B367" s="34">
        <v>45</v>
      </c>
      <c r="C367" s="4">
        <v>45</v>
      </c>
      <c r="D367" s="4"/>
      <c r="E367" s="4"/>
      <c r="F367" s="4">
        <f>B367-+SUM(C367:E367)</f>
        <v>0</v>
      </c>
      <c r="G367" s="34">
        <v>45</v>
      </c>
      <c r="H367" s="4">
        <v>45</v>
      </c>
      <c r="I367" s="4"/>
      <c r="J367" s="4"/>
      <c r="K367" s="4">
        <f>G367-+SUM(H367:J367)</f>
        <v>0</v>
      </c>
      <c r="L367" s="4">
        <f>G367-B367</f>
        <v>0</v>
      </c>
      <c r="M367" s="4">
        <f>K367-F367</f>
        <v>0</v>
      </c>
      <c r="N367" s="135"/>
      <c r="O367" s="34">
        <v>45</v>
      </c>
      <c r="P367" s="4">
        <v>45</v>
      </c>
      <c r="Q367" s="4"/>
      <c r="R367" s="4"/>
      <c r="S367" s="4">
        <f>O367-+SUM(P367:R367)</f>
        <v>0</v>
      </c>
      <c r="T367" s="4">
        <f>O367-G367</f>
        <v>0</v>
      </c>
      <c r="U367" s="4">
        <f>S367-K367</f>
        <v>0</v>
      </c>
      <c r="V367" s="34">
        <v>45</v>
      </c>
      <c r="W367" s="4">
        <v>45</v>
      </c>
      <c r="X367" s="4"/>
      <c r="Y367" s="4"/>
      <c r="Z367" s="4">
        <f>V367-+SUM(W367:Y367)</f>
        <v>0</v>
      </c>
      <c r="AA367" s="4">
        <f>V367-O367</f>
        <v>0</v>
      </c>
      <c r="AB367" s="4">
        <f>Z367-S367</f>
        <v>0</v>
      </c>
    </row>
    <row r="368" spans="1:28" ht="30" customHeight="1">
      <c r="A368" s="19" t="s">
        <v>669</v>
      </c>
      <c r="B368" s="19"/>
      <c r="C368" s="19"/>
      <c r="D368" s="19"/>
      <c r="E368" s="19"/>
      <c r="F368" s="19"/>
      <c r="G368" s="19"/>
      <c r="H368" s="19"/>
      <c r="I368" s="19"/>
      <c r="J368" s="19"/>
      <c r="K368" s="19"/>
      <c r="L368" s="19"/>
      <c r="M368" s="19"/>
      <c r="N368" s="133"/>
      <c r="O368" s="19"/>
      <c r="P368" s="19"/>
      <c r="Q368" s="19"/>
      <c r="R368" s="19"/>
      <c r="S368" s="19"/>
      <c r="T368" s="19"/>
      <c r="U368" s="19"/>
      <c r="V368" s="19"/>
      <c r="W368" s="19"/>
      <c r="X368" s="19"/>
      <c r="Y368" s="19"/>
      <c r="Z368" s="19"/>
      <c r="AA368" s="19"/>
      <c r="AB368" s="19"/>
    </row>
    <row r="369" spans="1:28" ht="30" customHeight="1">
      <c r="A369" s="141" t="s">
        <v>321</v>
      </c>
      <c r="B369" s="20"/>
      <c r="C369" s="20"/>
      <c r="D369" s="20"/>
      <c r="E369" s="20"/>
      <c r="F369" s="20"/>
      <c r="G369" s="20"/>
      <c r="H369" s="20"/>
      <c r="I369" s="20"/>
      <c r="J369" s="20"/>
      <c r="K369" s="20"/>
      <c r="L369" s="20"/>
      <c r="M369" s="20"/>
      <c r="N369" s="134"/>
      <c r="O369" s="20"/>
      <c r="P369" s="20"/>
      <c r="Q369" s="20"/>
      <c r="R369" s="20"/>
      <c r="S369" s="20"/>
      <c r="T369" s="20"/>
      <c r="U369" s="20"/>
      <c r="V369" s="20"/>
      <c r="W369" s="20"/>
      <c r="X369" s="20"/>
      <c r="Y369" s="20"/>
      <c r="Z369" s="20"/>
      <c r="AA369" s="20"/>
      <c r="AB369" s="20"/>
    </row>
    <row r="370" spans="1:28" ht="30" customHeight="1">
      <c r="A370" s="143"/>
      <c r="B370" s="4">
        <v>249</v>
      </c>
      <c r="C370" s="4">
        <v>10244</v>
      </c>
      <c r="D370" s="4"/>
      <c r="E370" s="4"/>
      <c r="F370" s="4">
        <f>B370-+SUM(C370:E370)</f>
        <v>-9995</v>
      </c>
      <c r="G370" s="4">
        <v>249</v>
      </c>
      <c r="H370" s="4">
        <v>10244</v>
      </c>
      <c r="I370" s="4"/>
      <c r="J370" s="4"/>
      <c r="K370" s="4">
        <f>G370-+SUM(H370:J370)</f>
        <v>-9995</v>
      </c>
      <c r="L370" s="4">
        <f>G370-B370</f>
        <v>0</v>
      </c>
      <c r="M370" s="4">
        <f>K370-F370</f>
        <v>0</v>
      </c>
      <c r="N370" s="135"/>
      <c r="O370" s="4">
        <v>249</v>
      </c>
      <c r="P370" s="4">
        <v>10244</v>
      </c>
      <c r="Q370" s="4"/>
      <c r="R370" s="4"/>
      <c r="S370" s="4">
        <f>O370-+SUM(P370:R370)</f>
        <v>-9995</v>
      </c>
      <c r="T370" s="4">
        <f>O370-G370</f>
        <v>0</v>
      </c>
      <c r="U370" s="4">
        <f>S370-K370</f>
        <v>0</v>
      </c>
      <c r="V370" s="4">
        <v>1681</v>
      </c>
      <c r="W370" s="4">
        <v>11676</v>
      </c>
      <c r="X370" s="4"/>
      <c r="Y370" s="4"/>
      <c r="Z370" s="4">
        <f>V370-+SUM(W370:Y370)</f>
        <v>-9995</v>
      </c>
      <c r="AA370" s="4">
        <f>V370-O370</f>
        <v>1432</v>
      </c>
      <c r="AB370" s="4">
        <f>Z370-S370</f>
        <v>0</v>
      </c>
    </row>
    <row r="371" spans="1:28" ht="30" customHeight="1" hidden="1">
      <c r="A371" s="19" t="s">
        <v>669</v>
      </c>
      <c r="B371" s="19"/>
      <c r="C371" s="19"/>
      <c r="D371" s="19"/>
      <c r="E371" s="19"/>
      <c r="F371" s="19"/>
      <c r="G371" s="19"/>
      <c r="H371" s="19"/>
      <c r="I371" s="19"/>
      <c r="J371" s="19"/>
      <c r="K371" s="19"/>
      <c r="L371" s="19"/>
      <c r="M371" s="19"/>
      <c r="N371" s="133"/>
      <c r="O371" s="19"/>
      <c r="P371" s="19"/>
      <c r="Q371" s="19"/>
      <c r="R371" s="19"/>
      <c r="S371" s="19"/>
      <c r="T371" s="19"/>
      <c r="U371" s="19"/>
      <c r="V371" s="19"/>
      <c r="W371" s="19"/>
      <c r="X371" s="19"/>
      <c r="Y371" s="19"/>
      <c r="Z371" s="19"/>
      <c r="AA371" s="19"/>
      <c r="AB371" s="19"/>
    </row>
    <row r="372" spans="1:28" ht="30" customHeight="1" hidden="1">
      <c r="A372" s="141" t="s">
        <v>494</v>
      </c>
      <c r="B372" s="20"/>
      <c r="C372" s="20"/>
      <c r="D372" s="20"/>
      <c r="E372" s="20"/>
      <c r="F372" s="20"/>
      <c r="G372" s="20"/>
      <c r="H372" s="20"/>
      <c r="I372" s="20"/>
      <c r="J372" s="20"/>
      <c r="K372" s="20"/>
      <c r="L372" s="20"/>
      <c r="M372" s="20"/>
      <c r="N372" s="134"/>
      <c r="O372" s="20"/>
      <c r="P372" s="20"/>
      <c r="Q372" s="20"/>
      <c r="R372" s="20"/>
      <c r="S372" s="20"/>
      <c r="T372" s="20"/>
      <c r="U372" s="20"/>
      <c r="V372" s="20"/>
      <c r="W372" s="20"/>
      <c r="X372" s="20"/>
      <c r="Y372" s="20"/>
      <c r="Z372" s="20"/>
      <c r="AA372" s="20"/>
      <c r="AB372" s="20"/>
    </row>
    <row r="373" spans="1:28" ht="30" customHeight="1" hidden="1">
      <c r="A373" s="143"/>
      <c r="B373" s="4">
        <v>1800</v>
      </c>
      <c r="C373" s="4"/>
      <c r="D373" s="4"/>
      <c r="E373" s="4"/>
      <c r="F373" s="4">
        <f>B373-+SUM(C373:E373)</f>
        <v>1800</v>
      </c>
      <c r="G373" s="4">
        <v>1800</v>
      </c>
      <c r="H373" s="4"/>
      <c r="I373" s="4"/>
      <c r="J373" s="4"/>
      <c r="K373" s="4">
        <f>G373-+SUM(H373:J373)</f>
        <v>1800</v>
      </c>
      <c r="L373" s="4">
        <f>G373-B373</f>
        <v>0</v>
      </c>
      <c r="M373" s="4">
        <f>K373-F373</f>
        <v>0</v>
      </c>
      <c r="N373" s="135"/>
      <c r="O373" s="4">
        <v>1800</v>
      </c>
      <c r="P373" s="4"/>
      <c r="Q373" s="4"/>
      <c r="R373" s="4"/>
      <c r="S373" s="4">
        <f>O373-+SUM(P373:R373)</f>
        <v>1800</v>
      </c>
      <c r="T373" s="4">
        <f>O373-G373</f>
        <v>0</v>
      </c>
      <c r="U373" s="4">
        <f>S373-K373</f>
        <v>0</v>
      </c>
      <c r="V373" s="4">
        <v>1800</v>
      </c>
      <c r="W373" s="4"/>
      <c r="X373" s="4"/>
      <c r="Y373" s="4"/>
      <c r="Z373" s="4">
        <f>V373-+SUM(W373:Y373)</f>
        <v>1800</v>
      </c>
      <c r="AA373" s="4">
        <f>V373-O373</f>
        <v>0</v>
      </c>
      <c r="AB373" s="4">
        <f>Z373-S373</f>
        <v>0</v>
      </c>
    </row>
    <row r="374" spans="1:28" ht="30" customHeight="1">
      <c r="A374" s="19" t="s">
        <v>669</v>
      </c>
      <c r="B374" s="19"/>
      <c r="C374" s="19"/>
      <c r="D374" s="19"/>
      <c r="E374" s="19"/>
      <c r="F374" s="19"/>
      <c r="G374" s="19"/>
      <c r="H374" s="19"/>
      <c r="I374" s="19"/>
      <c r="J374" s="19"/>
      <c r="K374" s="19"/>
      <c r="L374" s="19"/>
      <c r="M374" s="19"/>
      <c r="N374" s="133"/>
      <c r="O374" s="19"/>
      <c r="P374" s="19"/>
      <c r="Q374" s="19"/>
      <c r="R374" s="19"/>
      <c r="S374" s="19"/>
      <c r="T374" s="19"/>
      <c r="U374" s="19"/>
      <c r="V374" s="19"/>
      <c r="W374" s="19"/>
      <c r="X374" s="19"/>
      <c r="Y374" s="19"/>
      <c r="Z374" s="19"/>
      <c r="AA374" s="19"/>
      <c r="AB374" s="19"/>
    </row>
    <row r="375" spans="1:28" ht="30" customHeight="1">
      <c r="A375" s="141" t="s">
        <v>248</v>
      </c>
      <c r="B375" s="20"/>
      <c r="C375" s="20"/>
      <c r="D375" s="20"/>
      <c r="E375" s="20"/>
      <c r="F375" s="20"/>
      <c r="G375" s="20"/>
      <c r="H375" s="20"/>
      <c r="I375" s="20"/>
      <c r="J375" s="20"/>
      <c r="K375" s="20"/>
      <c r="L375" s="20"/>
      <c r="M375" s="20"/>
      <c r="N375" s="134"/>
      <c r="O375" s="20"/>
      <c r="P375" s="20"/>
      <c r="Q375" s="20"/>
      <c r="R375" s="20"/>
      <c r="S375" s="20"/>
      <c r="T375" s="20"/>
      <c r="U375" s="20"/>
      <c r="V375" s="20"/>
      <c r="W375" s="20"/>
      <c r="X375" s="20"/>
      <c r="Y375" s="20"/>
      <c r="Z375" s="20"/>
      <c r="AA375" s="20"/>
      <c r="AB375" s="20"/>
    </row>
    <row r="376" spans="1:28" ht="30" customHeight="1">
      <c r="A376" s="143"/>
      <c r="B376" s="4">
        <v>0</v>
      </c>
      <c r="C376" s="4"/>
      <c r="D376" s="4"/>
      <c r="E376" s="4"/>
      <c r="F376" s="4">
        <f>B376-+SUM(C376:E376)</f>
        <v>0</v>
      </c>
      <c r="G376" s="4">
        <v>0</v>
      </c>
      <c r="H376" s="4"/>
      <c r="I376" s="4"/>
      <c r="J376" s="4"/>
      <c r="K376" s="4">
        <f>G376-+SUM(H376:J376)</f>
        <v>0</v>
      </c>
      <c r="L376" s="4">
        <f>G376-B376</f>
        <v>0</v>
      </c>
      <c r="M376" s="4">
        <f>K376-F376</f>
        <v>0</v>
      </c>
      <c r="N376" s="135"/>
      <c r="O376" s="4">
        <v>0</v>
      </c>
      <c r="P376" s="4"/>
      <c r="Q376" s="4"/>
      <c r="R376" s="4"/>
      <c r="S376" s="4">
        <f>O376-+SUM(P376:R376)</f>
        <v>0</v>
      </c>
      <c r="T376" s="4">
        <f>O376-G376</f>
        <v>0</v>
      </c>
      <c r="U376" s="4">
        <f>S376-K376</f>
        <v>0</v>
      </c>
      <c r="V376" s="4">
        <v>226</v>
      </c>
      <c r="W376" s="4"/>
      <c r="X376" s="4"/>
      <c r="Y376" s="4"/>
      <c r="Z376" s="4">
        <f>V376-+SUM(W376:Y376)</f>
        <v>226</v>
      </c>
      <c r="AA376" s="4">
        <f>V376-O376</f>
        <v>226</v>
      </c>
      <c r="AB376" s="4">
        <f>Z376-S376</f>
        <v>226</v>
      </c>
    </row>
    <row r="377" spans="1:28" ht="30" customHeight="1" hidden="1">
      <c r="A377" s="19" t="s">
        <v>669</v>
      </c>
      <c r="B377" s="19"/>
      <c r="C377" s="19"/>
      <c r="D377" s="19"/>
      <c r="E377" s="19"/>
      <c r="F377" s="19"/>
      <c r="G377" s="19"/>
      <c r="H377" s="19"/>
      <c r="I377" s="19"/>
      <c r="J377" s="19"/>
      <c r="K377" s="19"/>
      <c r="L377" s="19"/>
      <c r="M377" s="19"/>
      <c r="N377" s="133"/>
      <c r="O377" s="19"/>
      <c r="P377" s="19"/>
      <c r="Q377" s="19"/>
      <c r="R377" s="19"/>
      <c r="S377" s="19"/>
      <c r="T377" s="19"/>
      <c r="U377" s="19"/>
      <c r="V377" s="19"/>
      <c r="W377" s="19"/>
      <c r="X377" s="19"/>
      <c r="Y377" s="19"/>
      <c r="Z377" s="19"/>
      <c r="AA377" s="19"/>
      <c r="AB377" s="19"/>
    </row>
    <row r="378" spans="1:28" ht="30" customHeight="1" hidden="1">
      <c r="A378" s="141" t="s">
        <v>142</v>
      </c>
      <c r="B378" s="20"/>
      <c r="C378" s="20"/>
      <c r="D378" s="20"/>
      <c r="E378" s="20"/>
      <c r="F378" s="20"/>
      <c r="G378" s="20"/>
      <c r="H378" s="20"/>
      <c r="I378" s="20"/>
      <c r="J378" s="20"/>
      <c r="K378" s="20"/>
      <c r="L378" s="20"/>
      <c r="M378" s="20"/>
      <c r="N378" s="134"/>
      <c r="O378" s="20"/>
      <c r="P378" s="20"/>
      <c r="Q378" s="20"/>
      <c r="R378" s="20"/>
      <c r="S378" s="20"/>
      <c r="T378" s="20"/>
      <c r="U378" s="20"/>
      <c r="V378" s="20"/>
      <c r="W378" s="20"/>
      <c r="X378" s="20"/>
      <c r="Y378" s="20"/>
      <c r="Z378" s="20"/>
      <c r="AA378" s="20"/>
      <c r="AB378" s="20"/>
    </row>
    <row r="379" spans="1:28" ht="30" customHeight="1" hidden="1">
      <c r="A379" s="143"/>
      <c r="B379" s="4">
        <v>12</v>
      </c>
      <c r="C379" s="4"/>
      <c r="D379" s="4"/>
      <c r="E379" s="4">
        <v>938</v>
      </c>
      <c r="F379" s="4">
        <f>B379-+SUM(C379:E379)</f>
        <v>-926</v>
      </c>
      <c r="G379" s="4">
        <v>12</v>
      </c>
      <c r="H379" s="4"/>
      <c r="I379" s="4"/>
      <c r="J379" s="4">
        <v>938</v>
      </c>
      <c r="K379" s="4">
        <f>G379-+SUM(H379:J379)</f>
        <v>-926</v>
      </c>
      <c r="L379" s="4">
        <f>G379-B379</f>
        <v>0</v>
      </c>
      <c r="M379" s="4">
        <f>K379-F379</f>
        <v>0</v>
      </c>
      <c r="N379" s="135"/>
      <c r="O379" s="4">
        <v>12</v>
      </c>
      <c r="P379" s="4"/>
      <c r="Q379" s="4"/>
      <c r="R379" s="4">
        <v>938</v>
      </c>
      <c r="S379" s="4">
        <f>O379-+SUM(P379:R379)</f>
        <v>-926</v>
      </c>
      <c r="T379" s="4">
        <f>O379-G379</f>
        <v>0</v>
      </c>
      <c r="U379" s="4">
        <f>S379-K379</f>
        <v>0</v>
      </c>
      <c r="V379" s="4">
        <v>12</v>
      </c>
      <c r="W379" s="4"/>
      <c r="X379" s="4"/>
      <c r="Y379" s="4">
        <v>938</v>
      </c>
      <c r="Z379" s="4">
        <f>V379-+SUM(W379:Y379)</f>
        <v>-926</v>
      </c>
      <c r="AA379" s="4">
        <f>V379-O379</f>
        <v>0</v>
      </c>
      <c r="AB379" s="4">
        <f>Z379-S379</f>
        <v>0</v>
      </c>
    </row>
    <row r="380" spans="1:28" ht="30" customHeight="1" hidden="1">
      <c r="A380" s="19" t="s">
        <v>28</v>
      </c>
      <c r="B380" s="19"/>
      <c r="C380" s="19"/>
      <c r="D380" s="19"/>
      <c r="E380" s="19"/>
      <c r="F380" s="19"/>
      <c r="G380" s="19"/>
      <c r="H380" s="19"/>
      <c r="I380" s="19"/>
      <c r="J380" s="19"/>
      <c r="K380" s="19"/>
      <c r="L380" s="19"/>
      <c r="M380" s="19"/>
      <c r="N380" s="133"/>
      <c r="O380" s="19"/>
      <c r="P380" s="19"/>
      <c r="Q380" s="19"/>
      <c r="R380" s="19"/>
      <c r="S380" s="19"/>
      <c r="T380" s="19"/>
      <c r="U380" s="19"/>
      <c r="V380" s="19"/>
      <c r="W380" s="19"/>
      <c r="X380" s="19"/>
      <c r="Y380" s="19"/>
      <c r="Z380" s="19"/>
      <c r="AA380" s="19"/>
      <c r="AB380" s="19"/>
    </row>
    <row r="381" spans="1:28" ht="30" customHeight="1" hidden="1">
      <c r="A381" s="141" t="s">
        <v>705</v>
      </c>
      <c r="B381" s="20"/>
      <c r="C381" s="20"/>
      <c r="D381" s="20"/>
      <c r="E381" s="20"/>
      <c r="F381" s="20"/>
      <c r="G381" s="20"/>
      <c r="H381" s="20"/>
      <c r="I381" s="20"/>
      <c r="J381" s="20"/>
      <c r="K381" s="20"/>
      <c r="L381" s="20"/>
      <c r="M381" s="20"/>
      <c r="N381" s="134"/>
      <c r="O381" s="20"/>
      <c r="P381" s="20"/>
      <c r="Q381" s="20"/>
      <c r="R381" s="20"/>
      <c r="S381" s="20"/>
      <c r="T381" s="20"/>
      <c r="U381" s="20"/>
      <c r="V381" s="20"/>
      <c r="W381" s="20"/>
      <c r="X381" s="20"/>
      <c r="Y381" s="20"/>
      <c r="Z381" s="20"/>
      <c r="AA381" s="20"/>
      <c r="AB381" s="20"/>
    </row>
    <row r="382" spans="1:28" ht="30" customHeight="1" hidden="1">
      <c r="A382" s="143"/>
      <c r="B382" s="4">
        <f aca="true" t="shared" si="11" ref="B382:K382">SUBTOTAL(9,B356:B379)</f>
        <v>24556</v>
      </c>
      <c r="C382" s="4">
        <f t="shared" si="11"/>
        <v>11834</v>
      </c>
      <c r="D382" s="4">
        <f t="shared" si="11"/>
        <v>0</v>
      </c>
      <c r="E382" s="4">
        <f t="shared" si="11"/>
        <v>26277</v>
      </c>
      <c r="F382" s="4">
        <f t="shared" si="11"/>
        <v>-13555</v>
      </c>
      <c r="G382" s="4">
        <f t="shared" si="11"/>
        <v>24428</v>
      </c>
      <c r="H382" s="4">
        <f t="shared" si="11"/>
        <v>12884</v>
      </c>
      <c r="I382" s="4">
        <f t="shared" si="11"/>
        <v>0</v>
      </c>
      <c r="J382" s="4">
        <f t="shared" si="11"/>
        <v>26277</v>
      </c>
      <c r="K382" s="4">
        <f t="shared" si="11"/>
        <v>-14733</v>
      </c>
      <c r="L382" s="4">
        <f>G382-B382</f>
        <v>-128</v>
      </c>
      <c r="M382" s="4">
        <f>K382-F382</f>
        <v>-1178</v>
      </c>
      <c r="N382" s="135"/>
      <c r="O382" s="4">
        <f>SUBTOTAL(9,O356:O379)</f>
        <v>24428</v>
      </c>
      <c r="P382" s="4">
        <f>SUBTOTAL(9,P356:P379)</f>
        <v>12884</v>
      </c>
      <c r="Q382" s="4">
        <f>SUBTOTAL(9,Q356:Q379)</f>
        <v>0</v>
      </c>
      <c r="R382" s="4">
        <f>SUBTOTAL(9,R356:R379)</f>
        <v>26277</v>
      </c>
      <c r="S382" s="4">
        <f>SUBTOTAL(9,S356:S379)</f>
        <v>-14733</v>
      </c>
      <c r="T382" s="4">
        <f>O382-G382</f>
        <v>0</v>
      </c>
      <c r="U382" s="4">
        <f>S382-K382</f>
        <v>0</v>
      </c>
      <c r="V382" s="4">
        <f>SUBTOTAL(9,V356:V379)</f>
        <v>26086</v>
      </c>
      <c r="W382" s="4">
        <f>SUBTOTAL(9,W356:W379)</f>
        <v>14316</v>
      </c>
      <c r="X382" s="4">
        <f>SUBTOTAL(9,X356:X379)</f>
        <v>0</v>
      </c>
      <c r="Y382" s="4">
        <f>SUBTOTAL(9,Y356:Y379)</f>
        <v>26277</v>
      </c>
      <c r="Z382" s="4">
        <f>SUBTOTAL(9,Z356:Z379)</f>
        <v>-14507</v>
      </c>
      <c r="AA382" s="4">
        <f>V382-O382</f>
        <v>1658</v>
      </c>
      <c r="AB382" s="4">
        <f>Z382-S382</f>
        <v>226</v>
      </c>
    </row>
    <row r="383" spans="1:28" ht="30" customHeight="1" hidden="1">
      <c r="A383" s="19" t="s">
        <v>625</v>
      </c>
      <c r="B383" s="19"/>
      <c r="C383" s="19"/>
      <c r="D383" s="19"/>
      <c r="E383" s="19"/>
      <c r="F383" s="19"/>
      <c r="G383" s="19"/>
      <c r="H383" s="19"/>
      <c r="I383" s="19"/>
      <c r="J383" s="19"/>
      <c r="K383" s="19"/>
      <c r="L383" s="19"/>
      <c r="M383" s="19"/>
      <c r="N383" s="133" t="s">
        <v>155</v>
      </c>
      <c r="O383" s="19"/>
      <c r="P383" s="19"/>
      <c r="Q383" s="19"/>
      <c r="R383" s="19"/>
      <c r="S383" s="19"/>
      <c r="T383" s="19"/>
      <c r="U383" s="19"/>
      <c r="V383" s="19"/>
      <c r="W383" s="19"/>
      <c r="X383" s="19"/>
      <c r="Y383" s="19"/>
      <c r="Z383" s="19"/>
      <c r="AA383" s="19"/>
      <c r="AB383" s="19"/>
    </row>
    <row r="384" spans="1:28" ht="30" customHeight="1" hidden="1">
      <c r="A384" s="141" t="s">
        <v>458</v>
      </c>
      <c r="B384" s="20"/>
      <c r="C384" s="20"/>
      <c r="D384" s="20"/>
      <c r="E384" s="20"/>
      <c r="F384" s="20"/>
      <c r="G384" s="20"/>
      <c r="H384" s="20"/>
      <c r="I384" s="20"/>
      <c r="J384" s="20"/>
      <c r="K384" s="20"/>
      <c r="L384" s="20"/>
      <c r="M384" s="20"/>
      <c r="N384" s="134"/>
      <c r="O384" s="20"/>
      <c r="P384" s="20"/>
      <c r="Q384" s="20"/>
      <c r="R384" s="20"/>
      <c r="S384" s="20"/>
      <c r="T384" s="20"/>
      <c r="U384" s="20"/>
      <c r="V384" s="20"/>
      <c r="W384" s="20"/>
      <c r="X384" s="20"/>
      <c r="Y384" s="20"/>
      <c r="Z384" s="20"/>
      <c r="AA384" s="20"/>
      <c r="AB384" s="20"/>
    </row>
    <row r="385" spans="1:28" ht="30" customHeight="1" hidden="1">
      <c r="A385" s="143"/>
      <c r="B385" s="4">
        <v>285858</v>
      </c>
      <c r="C385" s="4">
        <v>169017</v>
      </c>
      <c r="D385" s="4"/>
      <c r="E385" s="4"/>
      <c r="F385" s="4">
        <f>B385-+SUM(C385:E385)</f>
        <v>116841</v>
      </c>
      <c r="G385" s="4">
        <v>254258</v>
      </c>
      <c r="H385" s="4">
        <v>169017</v>
      </c>
      <c r="I385" s="4"/>
      <c r="J385" s="4"/>
      <c r="K385" s="4">
        <f>G385-+SUM(H385:J385)</f>
        <v>85241</v>
      </c>
      <c r="L385" s="4">
        <f>G385-B385</f>
        <v>-31600</v>
      </c>
      <c r="M385" s="4">
        <f>K385-F385</f>
        <v>-31600</v>
      </c>
      <c r="N385" s="135"/>
      <c r="O385" s="4">
        <v>253902</v>
      </c>
      <c r="P385" s="4">
        <v>168750</v>
      </c>
      <c r="Q385" s="4"/>
      <c r="R385" s="4"/>
      <c r="S385" s="4">
        <f>O385-+SUM(P385:R385)</f>
        <v>85152</v>
      </c>
      <c r="T385" s="4">
        <f>O385-G385</f>
        <v>-356</v>
      </c>
      <c r="U385" s="4">
        <f>S385-K385</f>
        <v>-89</v>
      </c>
      <c r="V385" s="4">
        <v>253902</v>
      </c>
      <c r="W385" s="4">
        <v>168750</v>
      </c>
      <c r="X385" s="4"/>
      <c r="Y385" s="4"/>
      <c r="Z385" s="4">
        <f>V385-+SUM(W385:Y385)</f>
        <v>85152</v>
      </c>
      <c r="AA385" s="4">
        <f>V385-O385</f>
        <v>0</v>
      </c>
      <c r="AB385" s="4">
        <f>Z385-S385</f>
        <v>0</v>
      </c>
    </row>
    <row r="386" spans="1:28" ht="30" customHeight="1" hidden="1">
      <c r="A386" s="19" t="s">
        <v>625</v>
      </c>
      <c r="B386" s="19"/>
      <c r="C386" s="19"/>
      <c r="D386" s="19"/>
      <c r="E386" s="19"/>
      <c r="F386" s="19"/>
      <c r="G386" s="19"/>
      <c r="H386" s="19"/>
      <c r="I386" s="19"/>
      <c r="J386" s="19"/>
      <c r="K386" s="19"/>
      <c r="L386" s="19"/>
      <c r="M386" s="19"/>
      <c r="N386" s="133"/>
      <c r="O386" s="19"/>
      <c r="P386" s="19"/>
      <c r="Q386" s="19"/>
      <c r="R386" s="19"/>
      <c r="S386" s="19"/>
      <c r="T386" s="19"/>
      <c r="U386" s="19"/>
      <c r="V386" s="19"/>
      <c r="W386" s="19"/>
      <c r="X386" s="19"/>
      <c r="Y386" s="19"/>
      <c r="Z386" s="19"/>
      <c r="AA386" s="19"/>
      <c r="AB386" s="19"/>
    </row>
    <row r="387" spans="1:28" ht="30" customHeight="1" hidden="1">
      <c r="A387" s="141" t="s">
        <v>271</v>
      </c>
      <c r="B387" s="20"/>
      <c r="C387" s="20"/>
      <c r="D387" s="20"/>
      <c r="E387" s="20"/>
      <c r="F387" s="20"/>
      <c r="G387" s="20"/>
      <c r="H387" s="20"/>
      <c r="I387" s="20"/>
      <c r="J387" s="20"/>
      <c r="K387" s="20"/>
      <c r="L387" s="20"/>
      <c r="M387" s="20"/>
      <c r="N387" s="134"/>
      <c r="O387" s="20"/>
      <c r="P387" s="20"/>
      <c r="Q387" s="20"/>
      <c r="R387" s="20"/>
      <c r="S387" s="20"/>
      <c r="T387" s="20"/>
      <c r="U387" s="20"/>
      <c r="V387" s="20"/>
      <c r="W387" s="20"/>
      <c r="X387" s="20"/>
      <c r="Y387" s="20"/>
      <c r="Z387" s="20"/>
      <c r="AA387" s="20"/>
      <c r="AB387" s="20"/>
    </row>
    <row r="388" spans="1:28" ht="30" customHeight="1" hidden="1">
      <c r="A388" s="143"/>
      <c r="B388" s="4">
        <v>309673</v>
      </c>
      <c r="C388" s="4">
        <v>127901</v>
      </c>
      <c r="D388" s="4"/>
      <c r="E388" s="4">
        <v>49389</v>
      </c>
      <c r="F388" s="4">
        <f>B388-+SUM(C388:E388)</f>
        <v>132383</v>
      </c>
      <c r="G388" s="4">
        <v>309673</v>
      </c>
      <c r="H388" s="4">
        <v>127901</v>
      </c>
      <c r="I388" s="4"/>
      <c r="J388" s="4">
        <v>49389</v>
      </c>
      <c r="K388" s="4">
        <f>G388-+SUM(H388:J388)</f>
        <v>132383</v>
      </c>
      <c r="L388" s="4">
        <f>G388-B388</f>
        <v>0</v>
      </c>
      <c r="M388" s="4">
        <f>K388-F388</f>
        <v>0</v>
      </c>
      <c r="N388" s="135"/>
      <c r="O388" s="4">
        <v>309673</v>
      </c>
      <c r="P388" s="4">
        <v>127901</v>
      </c>
      <c r="Q388" s="4"/>
      <c r="R388" s="4">
        <v>49389</v>
      </c>
      <c r="S388" s="4">
        <f>O388-+SUM(P388:R388)</f>
        <v>132383</v>
      </c>
      <c r="T388" s="4">
        <f>O388-G388</f>
        <v>0</v>
      </c>
      <c r="U388" s="4">
        <f>S388-K388</f>
        <v>0</v>
      </c>
      <c r="V388" s="4">
        <v>309673</v>
      </c>
      <c r="W388" s="4">
        <v>127901</v>
      </c>
      <c r="X388" s="4"/>
      <c r="Y388" s="4">
        <v>49389</v>
      </c>
      <c r="Z388" s="4">
        <f>V388-+SUM(W388:Y388)</f>
        <v>132383</v>
      </c>
      <c r="AA388" s="4">
        <f>V388-O388</f>
        <v>0</v>
      </c>
      <c r="AB388" s="4">
        <f>Z388-S388</f>
        <v>0</v>
      </c>
    </row>
    <row r="389" spans="1:28" ht="30" customHeight="1" hidden="1">
      <c r="A389" s="19" t="s">
        <v>625</v>
      </c>
      <c r="B389" s="19"/>
      <c r="C389" s="19"/>
      <c r="D389" s="19"/>
      <c r="E389" s="19"/>
      <c r="F389" s="19"/>
      <c r="G389" s="19"/>
      <c r="H389" s="19"/>
      <c r="I389" s="19"/>
      <c r="J389" s="19"/>
      <c r="K389" s="19"/>
      <c r="L389" s="19"/>
      <c r="M389" s="19"/>
      <c r="N389" s="133"/>
      <c r="O389" s="19"/>
      <c r="P389" s="19"/>
      <c r="Q389" s="19"/>
      <c r="R389" s="19"/>
      <c r="S389" s="19"/>
      <c r="T389" s="19"/>
      <c r="U389" s="19"/>
      <c r="V389" s="19"/>
      <c r="W389" s="19"/>
      <c r="X389" s="19"/>
      <c r="Y389" s="19"/>
      <c r="Z389" s="19"/>
      <c r="AA389" s="19"/>
      <c r="AB389" s="19"/>
    </row>
    <row r="390" spans="1:28" ht="30" customHeight="1" hidden="1">
      <c r="A390" s="141" t="s">
        <v>322</v>
      </c>
      <c r="B390" s="20"/>
      <c r="C390" s="20"/>
      <c r="D390" s="20"/>
      <c r="E390" s="20"/>
      <c r="F390" s="20"/>
      <c r="G390" s="20"/>
      <c r="H390" s="20"/>
      <c r="I390" s="20"/>
      <c r="J390" s="20"/>
      <c r="K390" s="20"/>
      <c r="L390" s="20"/>
      <c r="M390" s="20"/>
      <c r="N390" s="134"/>
      <c r="O390" s="20"/>
      <c r="P390" s="20"/>
      <c r="Q390" s="20"/>
      <c r="R390" s="20"/>
      <c r="S390" s="20"/>
      <c r="T390" s="20"/>
      <c r="U390" s="20"/>
      <c r="V390" s="20"/>
      <c r="W390" s="20"/>
      <c r="X390" s="20"/>
      <c r="Y390" s="20"/>
      <c r="Z390" s="20"/>
      <c r="AA390" s="20"/>
      <c r="AB390" s="20"/>
    </row>
    <row r="391" spans="1:28" ht="30" customHeight="1" hidden="1">
      <c r="A391" s="143"/>
      <c r="B391" s="4">
        <v>469093</v>
      </c>
      <c r="C391" s="4">
        <v>2120</v>
      </c>
      <c r="D391" s="4"/>
      <c r="E391" s="4"/>
      <c r="F391" s="4">
        <f>B391-+SUM(C391:E391)</f>
        <v>466973</v>
      </c>
      <c r="G391" s="4">
        <v>469093</v>
      </c>
      <c r="H391" s="4">
        <v>2120</v>
      </c>
      <c r="I391" s="4"/>
      <c r="J391" s="4"/>
      <c r="K391" s="4">
        <f>G391-+SUM(H391:J391)</f>
        <v>466973</v>
      </c>
      <c r="L391" s="4">
        <f>G391-B391</f>
        <v>0</v>
      </c>
      <c r="M391" s="4">
        <f>K391-F391</f>
        <v>0</v>
      </c>
      <c r="N391" s="135"/>
      <c r="O391" s="4">
        <v>469065</v>
      </c>
      <c r="P391" s="4">
        <v>2120</v>
      </c>
      <c r="Q391" s="4"/>
      <c r="R391" s="4"/>
      <c r="S391" s="4">
        <f>O391-+SUM(P391:R391)</f>
        <v>466945</v>
      </c>
      <c r="T391" s="4">
        <f>O391-G391</f>
        <v>-28</v>
      </c>
      <c r="U391" s="4">
        <f>S391-K391</f>
        <v>-28</v>
      </c>
      <c r="V391" s="4">
        <v>469065</v>
      </c>
      <c r="W391" s="4">
        <v>2120</v>
      </c>
      <c r="X391" s="4"/>
      <c r="Y391" s="4"/>
      <c r="Z391" s="4">
        <f>V391-+SUM(W391:Y391)</f>
        <v>466945</v>
      </c>
      <c r="AA391" s="4">
        <f>V391-O391</f>
        <v>0</v>
      </c>
      <c r="AB391" s="4">
        <f>Z391-S391</f>
        <v>0</v>
      </c>
    </row>
    <row r="392" spans="1:28" ht="30" customHeight="1" hidden="1">
      <c r="A392" s="19" t="s">
        <v>625</v>
      </c>
      <c r="B392" s="19"/>
      <c r="C392" s="19"/>
      <c r="D392" s="19"/>
      <c r="E392" s="19"/>
      <c r="F392" s="19"/>
      <c r="G392" s="19"/>
      <c r="H392" s="19"/>
      <c r="I392" s="19"/>
      <c r="J392" s="19"/>
      <c r="K392" s="19"/>
      <c r="L392" s="19"/>
      <c r="M392" s="19"/>
      <c r="N392" s="133"/>
      <c r="O392" s="19"/>
      <c r="P392" s="19"/>
      <c r="Q392" s="19"/>
      <c r="R392" s="19"/>
      <c r="S392" s="19"/>
      <c r="T392" s="19"/>
      <c r="U392" s="19"/>
      <c r="V392" s="19"/>
      <c r="W392" s="19"/>
      <c r="X392" s="19"/>
      <c r="Y392" s="19"/>
      <c r="Z392" s="19"/>
      <c r="AA392" s="19"/>
      <c r="AB392" s="19"/>
    </row>
    <row r="393" spans="1:28" ht="30" customHeight="1" hidden="1">
      <c r="A393" s="141" t="s">
        <v>705</v>
      </c>
      <c r="B393" s="20"/>
      <c r="C393" s="20"/>
      <c r="D393" s="20"/>
      <c r="E393" s="20"/>
      <c r="F393" s="20"/>
      <c r="G393" s="20"/>
      <c r="H393" s="20"/>
      <c r="I393" s="20"/>
      <c r="J393" s="20"/>
      <c r="K393" s="20"/>
      <c r="L393" s="20"/>
      <c r="M393" s="20"/>
      <c r="N393" s="134"/>
      <c r="O393" s="20"/>
      <c r="P393" s="20"/>
      <c r="Q393" s="20"/>
      <c r="R393" s="20"/>
      <c r="S393" s="20"/>
      <c r="T393" s="20"/>
      <c r="U393" s="20"/>
      <c r="V393" s="20"/>
      <c r="W393" s="20"/>
      <c r="X393" s="20"/>
      <c r="Y393" s="20"/>
      <c r="Z393" s="20"/>
      <c r="AA393" s="20"/>
      <c r="AB393" s="20"/>
    </row>
    <row r="394" spans="1:28" ht="30" customHeight="1" hidden="1">
      <c r="A394" s="143"/>
      <c r="B394" s="4">
        <f aca="true" t="shared" si="12" ref="B394:K394">SUBTOTAL(9,B383:B391)</f>
        <v>1064624</v>
      </c>
      <c r="C394" s="4">
        <f t="shared" si="12"/>
        <v>299038</v>
      </c>
      <c r="D394" s="4">
        <f t="shared" si="12"/>
        <v>0</v>
      </c>
      <c r="E394" s="4">
        <f t="shared" si="12"/>
        <v>49389</v>
      </c>
      <c r="F394" s="4">
        <f t="shared" si="12"/>
        <v>716197</v>
      </c>
      <c r="G394" s="4">
        <f t="shared" si="12"/>
        <v>1033024</v>
      </c>
      <c r="H394" s="4">
        <f t="shared" si="12"/>
        <v>299038</v>
      </c>
      <c r="I394" s="4">
        <f t="shared" si="12"/>
        <v>0</v>
      </c>
      <c r="J394" s="4">
        <f t="shared" si="12"/>
        <v>49389</v>
      </c>
      <c r="K394" s="4">
        <f t="shared" si="12"/>
        <v>684597</v>
      </c>
      <c r="L394" s="4">
        <f>G394-B394</f>
        <v>-31600</v>
      </c>
      <c r="M394" s="4">
        <f>K394-F394</f>
        <v>-31600</v>
      </c>
      <c r="N394" s="135"/>
      <c r="O394" s="4">
        <f>SUBTOTAL(9,O383:O391)</f>
        <v>1032640</v>
      </c>
      <c r="P394" s="4">
        <f>SUBTOTAL(9,P383:P391)</f>
        <v>298771</v>
      </c>
      <c r="Q394" s="4">
        <f>SUBTOTAL(9,Q383:Q391)</f>
        <v>0</v>
      </c>
      <c r="R394" s="4">
        <f>SUBTOTAL(9,R383:R391)</f>
        <v>49389</v>
      </c>
      <c r="S394" s="4">
        <f>SUBTOTAL(9,S383:S391)</f>
        <v>684480</v>
      </c>
      <c r="T394" s="4">
        <f>O394-G394</f>
        <v>-384</v>
      </c>
      <c r="U394" s="4">
        <f>S394-K394</f>
        <v>-117</v>
      </c>
      <c r="V394" s="4">
        <f>SUBTOTAL(9,V383:V391)</f>
        <v>1032640</v>
      </c>
      <c r="W394" s="4">
        <f>SUBTOTAL(9,W383:W391)</f>
        <v>298771</v>
      </c>
      <c r="X394" s="4">
        <f>SUBTOTAL(9,X383:X391)</f>
        <v>0</v>
      </c>
      <c r="Y394" s="4">
        <f>SUBTOTAL(9,Y383:Y391)</f>
        <v>49389</v>
      </c>
      <c r="Z394" s="4">
        <f>SUBTOTAL(9,Z383:Z391)</f>
        <v>684480</v>
      </c>
      <c r="AA394" s="4">
        <f>V394-O394</f>
        <v>0</v>
      </c>
      <c r="AB394" s="4">
        <f>Z394-S394</f>
        <v>0</v>
      </c>
    </row>
    <row r="395" spans="1:28" ht="30" customHeight="1">
      <c r="A395" s="19" t="s">
        <v>30</v>
      </c>
      <c r="B395" s="19"/>
      <c r="C395" s="19"/>
      <c r="D395" s="19"/>
      <c r="E395" s="19"/>
      <c r="F395" s="19"/>
      <c r="G395" s="19"/>
      <c r="H395" s="19"/>
      <c r="I395" s="19"/>
      <c r="J395" s="19"/>
      <c r="K395" s="19"/>
      <c r="L395" s="19"/>
      <c r="M395" s="19"/>
      <c r="N395" s="133" t="s">
        <v>267</v>
      </c>
      <c r="O395" s="19"/>
      <c r="P395" s="19"/>
      <c r="Q395" s="19"/>
      <c r="R395" s="19"/>
      <c r="S395" s="19"/>
      <c r="T395" s="19"/>
      <c r="U395" s="19"/>
      <c r="V395" s="19"/>
      <c r="W395" s="19"/>
      <c r="X395" s="19"/>
      <c r="Y395" s="19"/>
      <c r="Z395" s="19"/>
      <c r="AA395" s="19"/>
      <c r="AB395" s="19"/>
    </row>
    <row r="396" spans="1:28" ht="30" customHeight="1">
      <c r="A396" s="141" t="s">
        <v>98</v>
      </c>
      <c r="B396" s="20"/>
      <c r="C396" s="20"/>
      <c r="D396" s="20"/>
      <c r="E396" s="20"/>
      <c r="F396" s="20"/>
      <c r="G396" s="20"/>
      <c r="H396" s="20"/>
      <c r="I396" s="20"/>
      <c r="J396" s="20"/>
      <c r="K396" s="20"/>
      <c r="L396" s="20"/>
      <c r="M396" s="20"/>
      <c r="N396" s="134"/>
      <c r="O396" s="20"/>
      <c r="P396" s="20"/>
      <c r="Q396" s="20"/>
      <c r="R396" s="20"/>
      <c r="S396" s="20"/>
      <c r="T396" s="20"/>
      <c r="U396" s="20"/>
      <c r="V396" s="20"/>
      <c r="W396" s="20"/>
      <c r="X396" s="20"/>
      <c r="Y396" s="20"/>
      <c r="Z396" s="20"/>
      <c r="AA396" s="20"/>
      <c r="AB396" s="20"/>
    </row>
    <row r="397" spans="1:28" ht="30" customHeight="1">
      <c r="A397" s="143"/>
      <c r="B397" s="4">
        <v>6908</v>
      </c>
      <c r="C397" s="4">
        <v>676</v>
      </c>
      <c r="D397" s="4"/>
      <c r="E397" s="4"/>
      <c r="F397" s="4">
        <f>B397-+SUM(C397:E397)</f>
        <v>6232</v>
      </c>
      <c r="G397" s="4">
        <v>5457</v>
      </c>
      <c r="H397" s="4">
        <v>676</v>
      </c>
      <c r="I397" s="4"/>
      <c r="J397" s="4"/>
      <c r="K397" s="4">
        <f>G397-+SUM(H397:J397)</f>
        <v>4781</v>
      </c>
      <c r="L397" s="4">
        <f>G397-B397</f>
        <v>-1451</v>
      </c>
      <c r="M397" s="4">
        <f>K397-F397</f>
        <v>-1451</v>
      </c>
      <c r="N397" s="135"/>
      <c r="O397" s="4">
        <v>5657</v>
      </c>
      <c r="P397" s="4">
        <v>676</v>
      </c>
      <c r="Q397" s="4"/>
      <c r="R397" s="4"/>
      <c r="S397" s="4">
        <f>O397-+SUM(P397:R397)</f>
        <v>4981</v>
      </c>
      <c r="T397" s="4">
        <f>O397-G397</f>
        <v>200</v>
      </c>
      <c r="U397" s="4">
        <f>S397-K397</f>
        <v>200</v>
      </c>
      <c r="V397" s="4">
        <v>6679</v>
      </c>
      <c r="W397" s="4">
        <v>526</v>
      </c>
      <c r="X397" s="4"/>
      <c r="Y397" s="4"/>
      <c r="Z397" s="4">
        <f>V397-+SUM(W397:Y397)</f>
        <v>6153</v>
      </c>
      <c r="AA397" s="4">
        <f>V397-O397</f>
        <v>1022</v>
      </c>
      <c r="AB397" s="4">
        <f>Z397-S397</f>
        <v>1172</v>
      </c>
    </row>
    <row r="398" spans="1:28" ht="30" customHeight="1" hidden="1">
      <c r="A398" s="19" t="s">
        <v>30</v>
      </c>
      <c r="B398" s="19"/>
      <c r="C398" s="19"/>
      <c r="D398" s="19"/>
      <c r="E398" s="19"/>
      <c r="F398" s="19"/>
      <c r="G398" s="19"/>
      <c r="H398" s="19"/>
      <c r="I398" s="19"/>
      <c r="J398" s="19"/>
      <c r="K398" s="19"/>
      <c r="L398" s="19"/>
      <c r="M398" s="19"/>
      <c r="N398" s="133"/>
      <c r="O398" s="19"/>
      <c r="P398" s="19"/>
      <c r="Q398" s="19"/>
      <c r="R398" s="19"/>
      <c r="S398" s="19"/>
      <c r="T398" s="19"/>
      <c r="U398" s="19"/>
      <c r="V398" s="19"/>
      <c r="W398" s="19"/>
      <c r="X398" s="19"/>
      <c r="Y398" s="19"/>
      <c r="Z398" s="19"/>
      <c r="AA398" s="19"/>
      <c r="AB398" s="19"/>
    </row>
    <row r="399" spans="1:28" ht="30" customHeight="1" hidden="1">
      <c r="A399" s="141" t="s">
        <v>495</v>
      </c>
      <c r="B399" s="20"/>
      <c r="C399" s="20"/>
      <c r="D399" s="20"/>
      <c r="E399" s="20"/>
      <c r="F399" s="20"/>
      <c r="G399" s="20"/>
      <c r="H399" s="20"/>
      <c r="I399" s="20"/>
      <c r="J399" s="20"/>
      <c r="K399" s="20"/>
      <c r="L399" s="20"/>
      <c r="M399" s="20"/>
      <c r="N399" s="134"/>
      <c r="O399" s="20"/>
      <c r="P399" s="20"/>
      <c r="Q399" s="20"/>
      <c r="R399" s="20"/>
      <c r="S399" s="20"/>
      <c r="T399" s="20"/>
      <c r="U399" s="20"/>
      <c r="V399" s="20"/>
      <c r="W399" s="20"/>
      <c r="X399" s="20"/>
      <c r="Y399" s="20"/>
      <c r="Z399" s="20"/>
      <c r="AA399" s="20"/>
      <c r="AB399" s="20"/>
    </row>
    <row r="400" spans="1:28" ht="30" customHeight="1" hidden="1">
      <c r="A400" s="143"/>
      <c r="B400" s="4">
        <v>254</v>
      </c>
      <c r="C400" s="4"/>
      <c r="D400" s="4"/>
      <c r="E400" s="4"/>
      <c r="F400" s="4">
        <f>B400-+SUM(C400:E400)</f>
        <v>254</v>
      </c>
      <c r="G400" s="4">
        <v>254</v>
      </c>
      <c r="H400" s="4"/>
      <c r="I400" s="4"/>
      <c r="J400" s="4"/>
      <c r="K400" s="4">
        <f>G400-+SUM(H400:J400)</f>
        <v>254</v>
      </c>
      <c r="L400" s="4">
        <f>G400-B400</f>
        <v>0</v>
      </c>
      <c r="M400" s="4">
        <f>K400-F400</f>
        <v>0</v>
      </c>
      <c r="N400" s="135"/>
      <c r="O400" s="4">
        <v>254</v>
      </c>
      <c r="P400" s="4"/>
      <c r="Q400" s="4"/>
      <c r="R400" s="4"/>
      <c r="S400" s="4">
        <f>O400-+SUM(P400:R400)</f>
        <v>254</v>
      </c>
      <c r="T400" s="4">
        <f>O400-G400</f>
        <v>0</v>
      </c>
      <c r="U400" s="4">
        <f>S400-K400</f>
        <v>0</v>
      </c>
      <c r="V400" s="4">
        <v>254</v>
      </c>
      <c r="W400" s="4"/>
      <c r="X400" s="4"/>
      <c r="Y400" s="4"/>
      <c r="Z400" s="4">
        <f>V400-+SUM(W400:Y400)</f>
        <v>254</v>
      </c>
      <c r="AA400" s="4">
        <f>V400-O400</f>
        <v>0</v>
      </c>
      <c r="AB400" s="4">
        <f>Z400-S400</f>
        <v>0</v>
      </c>
    </row>
    <row r="401" spans="1:28" ht="30" customHeight="1" hidden="1">
      <c r="A401" s="19" t="s">
        <v>30</v>
      </c>
      <c r="B401" s="19"/>
      <c r="C401" s="19"/>
      <c r="D401" s="19"/>
      <c r="E401" s="19"/>
      <c r="F401" s="19"/>
      <c r="G401" s="19"/>
      <c r="H401" s="19"/>
      <c r="I401" s="19"/>
      <c r="J401" s="19"/>
      <c r="K401" s="19"/>
      <c r="L401" s="19"/>
      <c r="M401" s="19"/>
      <c r="N401" s="133"/>
      <c r="O401" s="19"/>
      <c r="P401" s="19"/>
      <c r="Q401" s="19"/>
      <c r="R401" s="19"/>
      <c r="S401" s="19"/>
      <c r="T401" s="19"/>
      <c r="U401" s="19"/>
      <c r="V401" s="19"/>
      <c r="W401" s="19"/>
      <c r="X401" s="19"/>
      <c r="Y401" s="19"/>
      <c r="Z401" s="19"/>
      <c r="AA401" s="19"/>
      <c r="AB401" s="19"/>
    </row>
    <row r="402" spans="1:28" ht="30" customHeight="1" hidden="1">
      <c r="A402" s="141" t="s">
        <v>476</v>
      </c>
      <c r="B402" s="20"/>
      <c r="C402" s="20"/>
      <c r="D402" s="20"/>
      <c r="E402" s="20"/>
      <c r="F402" s="20"/>
      <c r="G402" s="20"/>
      <c r="H402" s="20"/>
      <c r="I402" s="20"/>
      <c r="J402" s="20"/>
      <c r="K402" s="20"/>
      <c r="L402" s="20"/>
      <c r="M402" s="20"/>
      <c r="N402" s="134"/>
      <c r="O402" s="20"/>
      <c r="P402" s="20"/>
      <c r="Q402" s="20"/>
      <c r="R402" s="20"/>
      <c r="S402" s="20"/>
      <c r="T402" s="20"/>
      <c r="U402" s="20"/>
      <c r="V402" s="20"/>
      <c r="W402" s="20"/>
      <c r="X402" s="20"/>
      <c r="Y402" s="20"/>
      <c r="Z402" s="20"/>
      <c r="AA402" s="20"/>
      <c r="AB402" s="20"/>
    </row>
    <row r="403" spans="1:28" ht="30" customHeight="1" hidden="1">
      <c r="A403" s="143"/>
      <c r="B403" s="4">
        <v>310</v>
      </c>
      <c r="C403" s="4"/>
      <c r="D403" s="4"/>
      <c r="E403" s="4"/>
      <c r="F403" s="4">
        <f>B403-+SUM(C403:E403)</f>
        <v>310</v>
      </c>
      <c r="G403" s="4">
        <v>185</v>
      </c>
      <c r="H403" s="4"/>
      <c r="I403" s="4"/>
      <c r="J403" s="4"/>
      <c r="K403" s="4">
        <f>G403-+SUM(H403:J403)</f>
        <v>185</v>
      </c>
      <c r="L403" s="4">
        <f>G403-B403</f>
        <v>-125</v>
      </c>
      <c r="M403" s="4">
        <f>K403-F403</f>
        <v>-125</v>
      </c>
      <c r="N403" s="135"/>
      <c r="O403" s="4">
        <v>185</v>
      </c>
      <c r="P403" s="4"/>
      <c r="Q403" s="4"/>
      <c r="R403" s="4"/>
      <c r="S403" s="4">
        <f>O403-+SUM(P403:R403)</f>
        <v>185</v>
      </c>
      <c r="T403" s="4">
        <f>O403-G403</f>
        <v>0</v>
      </c>
      <c r="U403" s="4">
        <f>S403-K403</f>
        <v>0</v>
      </c>
      <c r="V403" s="4">
        <v>185</v>
      </c>
      <c r="W403" s="4"/>
      <c r="X403" s="4"/>
      <c r="Y403" s="4"/>
      <c r="Z403" s="4">
        <f>V403-+SUM(W403:Y403)</f>
        <v>185</v>
      </c>
      <c r="AA403" s="4">
        <f>V403-O403</f>
        <v>0</v>
      </c>
      <c r="AB403" s="4">
        <f>Z403-S403</f>
        <v>0</v>
      </c>
    </row>
    <row r="404" spans="1:28" ht="30" customHeight="1" hidden="1">
      <c r="A404" s="19" t="s">
        <v>30</v>
      </c>
      <c r="B404" s="19"/>
      <c r="C404" s="19"/>
      <c r="D404" s="19"/>
      <c r="E404" s="19"/>
      <c r="F404" s="19"/>
      <c r="G404" s="19"/>
      <c r="H404" s="19"/>
      <c r="I404" s="19"/>
      <c r="J404" s="19"/>
      <c r="K404" s="19"/>
      <c r="L404" s="19"/>
      <c r="M404" s="19"/>
      <c r="N404" s="133"/>
      <c r="O404" s="19"/>
      <c r="P404" s="19"/>
      <c r="Q404" s="19"/>
      <c r="R404" s="19"/>
      <c r="S404" s="19"/>
      <c r="T404" s="19"/>
      <c r="U404" s="19"/>
      <c r="V404" s="19"/>
      <c r="W404" s="19"/>
      <c r="X404" s="19"/>
      <c r="Y404" s="19"/>
      <c r="Z404" s="19"/>
      <c r="AA404" s="19"/>
      <c r="AB404" s="19"/>
    </row>
    <row r="405" spans="1:28" ht="30" customHeight="1" hidden="1">
      <c r="A405" s="141" t="s">
        <v>377</v>
      </c>
      <c r="B405" s="20"/>
      <c r="C405" s="20"/>
      <c r="D405" s="20"/>
      <c r="E405" s="20"/>
      <c r="F405" s="20"/>
      <c r="G405" s="20"/>
      <c r="H405" s="20"/>
      <c r="I405" s="20"/>
      <c r="J405" s="20"/>
      <c r="K405" s="20"/>
      <c r="L405" s="20"/>
      <c r="M405" s="20"/>
      <c r="N405" s="134"/>
      <c r="O405" s="20"/>
      <c r="P405" s="20"/>
      <c r="Q405" s="20"/>
      <c r="R405" s="20"/>
      <c r="S405" s="20"/>
      <c r="T405" s="20"/>
      <c r="U405" s="20"/>
      <c r="V405" s="20"/>
      <c r="W405" s="20"/>
      <c r="X405" s="20"/>
      <c r="Y405" s="20"/>
      <c r="Z405" s="20"/>
      <c r="AA405" s="20"/>
      <c r="AB405" s="20"/>
    </row>
    <row r="406" spans="1:28" ht="30" customHeight="1" hidden="1">
      <c r="A406" s="143"/>
      <c r="B406" s="4">
        <v>435</v>
      </c>
      <c r="C406" s="4"/>
      <c r="D406" s="4"/>
      <c r="E406" s="4"/>
      <c r="F406" s="4">
        <f>B406-+SUM(C406:E406)</f>
        <v>435</v>
      </c>
      <c r="G406" s="4">
        <v>435</v>
      </c>
      <c r="H406" s="4"/>
      <c r="I406" s="4"/>
      <c r="J406" s="4"/>
      <c r="K406" s="4">
        <f>G406-+SUM(H406:J406)</f>
        <v>435</v>
      </c>
      <c r="L406" s="4">
        <f>G406-B406</f>
        <v>0</v>
      </c>
      <c r="M406" s="4">
        <f>K406-F406</f>
        <v>0</v>
      </c>
      <c r="N406" s="135"/>
      <c r="O406" s="4">
        <v>435</v>
      </c>
      <c r="P406" s="4"/>
      <c r="Q406" s="4"/>
      <c r="R406" s="4"/>
      <c r="S406" s="4">
        <f>O406-+SUM(P406:R406)</f>
        <v>435</v>
      </c>
      <c r="T406" s="4">
        <f>O406-G406</f>
        <v>0</v>
      </c>
      <c r="U406" s="4">
        <f>S406-K406</f>
        <v>0</v>
      </c>
      <c r="V406" s="4">
        <v>435</v>
      </c>
      <c r="W406" s="4"/>
      <c r="X406" s="4"/>
      <c r="Y406" s="4"/>
      <c r="Z406" s="4">
        <f>V406-+SUM(W406:Y406)</f>
        <v>435</v>
      </c>
      <c r="AA406" s="4">
        <f>V406-O406</f>
        <v>0</v>
      </c>
      <c r="AB406" s="4">
        <f>Z406-S406</f>
        <v>0</v>
      </c>
    </row>
    <row r="407" spans="1:28" ht="30" customHeight="1" hidden="1">
      <c r="A407" s="19" t="s">
        <v>30</v>
      </c>
      <c r="B407" s="19"/>
      <c r="C407" s="19"/>
      <c r="D407" s="19"/>
      <c r="E407" s="19"/>
      <c r="F407" s="19"/>
      <c r="G407" s="19"/>
      <c r="H407" s="19"/>
      <c r="I407" s="19"/>
      <c r="J407" s="19"/>
      <c r="K407" s="19"/>
      <c r="L407" s="19"/>
      <c r="M407" s="19"/>
      <c r="N407" s="133"/>
      <c r="O407" s="19"/>
      <c r="P407" s="19"/>
      <c r="Q407" s="19"/>
      <c r="R407" s="19"/>
      <c r="S407" s="19"/>
      <c r="T407" s="19"/>
      <c r="U407" s="19"/>
      <c r="V407" s="19"/>
      <c r="W407" s="19"/>
      <c r="X407" s="19"/>
      <c r="Y407" s="19"/>
      <c r="Z407" s="19"/>
      <c r="AA407" s="19"/>
      <c r="AB407" s="19"/>
    </row>
    <row r="408" spans="1:28" ht="30" customHeight="1" hidden="1">
      <c r="A408" s="141" t="s">
        <v>376</v>
      </c>
      <c r="B408" s="20"/>
      <c r="C408" s="20"/>
      <c r="D408" s="20"/>
      <c r="E408" s="20"/>
      <c r="F408" s="20"/>
      <c r="G408" s="20"/>
      <c r="H408" s="20"/>
      <c r="I408" s="20"/>
      <c r="J408" s="20"/>
      <c r="K408" s="20"/>
      <c r="L408" s="20"/>
      <c r="M408" s="20"/>
      <c r="N408" s="134"/>
      <c r="O408" s="20"/>
      <c r="P408" s="20"/>
      <c r="Q408" s="20"/>
      <c r="R408" s="20"/>
      <c r="S408" s="20"/>
      <c r="T408" s="20"/>
      <c r="U408" s="20"/>
      <c r="V408" s="20"/>
      <c r="W408" s="20"/>
      <c r="X408" s="20"/>
      <c r="Y408" s="20"/>
      <c r="Z408" s="20"/>
      <c r="AA408" s="20"/>
      <c r="AB408" s="20"/>
    </row>
    <row r="409" spans="1:28" ht="30" customHeight="1" hidden="1">
      <c r="A409" s="143"/>
      <c r="B409" s="4">
        <v>591</v>
      </c>
      <c r="C409" s="4"/>
      <c r="D409" s="4"/>
      <c r="E409" s="4"/>
      <c r="F409" s="4">
        <f>B409-+SUM(C409:E409)</f>
        <v>591</v>
      </c>
      <c r="G409" s="4">
        <v>540</v>
      </c>
      <c r="H409" s="4"/>
      <c r="I409" s="4"/>
      <c r="J409" s="4"/>
      <c r="K409" s="4">
        <f>G409-+SUM(H409:J409)</f>
        <v>540</v>
      </c>
      <c r="L409" s="4">
        <f>G409-B409</f>
        <v>-51</v>
      </c>
      <c r="M409" s="4">
        <f>K409-F409</f>
        <v>-51</v>
      </c>
      <c r="N409" s="135"/>
      <c r="O409" s="4">
        <v>540</v>
      </c>
      <c r="P409" s="4"/>
      <c r="Q409" s="4"/>
      <c r="R409" s="4"/>
      <c r="S409" s="4">
        <f>O409-+SUM(P409:R409)</f>
        <v>540</v>
      </c>
      <c r="T409" s="4">
        <f>O409-G409</f>
        <v>0</v>
      </c>
      <c r="U409" s="4">
        <f>S409-K409</f>
        <v>0</v>
      </c>
      <c r="V409" s="4">
        <v>540</v>
      </c>
      <c r="W409" s="4"/>
      <c r="X409" s="4"/>
      <c r="Y409" s="4"/>
      <c r="Z409" s="4">
        <f>V409-+SUM(W409:Y409)</f>
        <v>540</v>
      </c>
      <c r="AA409" s="4">
        <f>V409-O409</f>
        <v>0</v>
      </c>
      <c r="AB409" s="4">
        <f>Z409-S409</f>
        <v>0</v>
      </c>
    </row>
    <row r="410" spans="1:28" ht="30" customHeight="1" hidden="1">
      <c r="A410" s="19" t="s">
        <v>30</v>
      </c>
      <c r="B410" s="19"/>
      <c r="C410" s="19"/>
      <c r="D410" s="19"/>
      <c r="E410" s="19"/>
      <c r="F410" s="19"/>
      <c r="G410" s="19"/>
      <c r="H410" s="19"/>
      <c r="I410" s="19"/>
      <c r="J410" s="19"/>
      <c r="K410" s="19"/>
      <c r="L410" s="19"/>
      <c r="M410" s="19"/>
      <c r="N410" s="133"/>
      <c r="O410" s="19"/>
      <c r="P410" s="19"/>
      <c r="Q410" s="19"/>
      <c r="R410" s="19"/>
      <c r="S410" s="19"/>
      <c r="T410" s="19"/>
      <c r="U410" s="19"/>
      <c r="V410" s="19"/>
      <c r="W410" s="19"/>
      <c r="X410" s="19"/>
      <c r="Y410" s="19"/>
      <c r="Z410" s="19"/>
      <c r="AA410" s="19"/>
      <c r="AB410" s="19"/>
    </row>
    <row r="411" spans="1:28" ht="30" customHeight="1" hidden="1">
      <c r="A411" s="141" t="s">
        <v>705</v>
      </c>
      <c r="B411" s="20"/>
      <c r="C411" s="20"/>
      <c r="D411" s="20"/>
      <c r="E411" s="20"/>
      <c r="F411" s="20"/>
      <c r="G411" s="20"/>
      <c r="H411" s="20"/>
      <c r="I411" s="20"/>
      <c r="J411" s="20"/>
      <c r="K411" s="20"/>
      <c r="L411" s="20"/>
      <c r="M411" s="20"/>
      <c r="N411" s="134"/>
      <c r="O411" s="20"/>
      <c r="P411" s="20"/>
      <c r="Q411" s="20"/>
      <c r="R411" s="20"/>
      <c r="S411" s="20"/>
      <c r="T411" s="20"/>
      <c r="U411" s="20"/>
      <c r="V411" s="20"/>
      <c r="W411" s="20"/>
      <c r="X411" s="20"/>
      <c r="Y411" s="20"/>
      <c r="Z411" s="20"/>
      <c r="AA411" s="20"/>
      <c r="AB411" s="20"/>
    </row>
    <row r="412" spans="1:28" ht="30" customHeight="1" hidden="1">
      <c r="A412" s="143"/>
      <c r="B412" s="4">
        <f aca="true" t="shared" si="13" ref="B412:K412">SUBTOTAL(9,B397:B409)</f>
        <v>8498</v>
      </c>
      <c r="C412" s="4">
        <f t="shared" si="13"/>
        <v>676</v>
      </c>
      <c r="D412" s="4">
        <f t="shared" si="13"/>
        <v>0</v>
      </c>
      <c r="E412" s="4">
        <f t="shared" si="13"/>
        <v>0</v>
      </c>
      <c r="F412" s="4">
        <f t="shared" si="13"/>
        <v>7822</v>
      </c>
      <c r="G412" s="4">
        <f t="shared" si="13"/>
        <v>6871</v>
      </c>
      <c r="H412" s="4">
        <f t="shared" si="13"/>
        <v>676</v>
      </c>
      <c r="I412" s="4">
        <f t="shared" si="13"/>
        <v>0</v>
      </c>
      <c r="J412" s="4">
        <f t="shared" si="13"/>
        <v>0</v>
      </c>
      <c r="K412" s="4">
        <f t="shared" si="13"/>
        <v>6195</v>
      </c>
      <c r="L412" s="4">
        <f>G412-B412</f>
        <v>-1627</v>
      </c>
      <c r="M412" s="4">
        <f>K412-F412</f>
        <v>-1627</v>
      </c>
      <c r="N412" s="135"/>
      <c r="O412" s="4">
        <f>SUBTOTAL(9,O397:O409)</f>
        <v>7071</v>
      </c>
      <c r="P412" s="4">
        <f>SUBTOTAL(9,P397:P409)</f>
        <v>676</v>
      </c>
      <c r="Q412" s="4">
        <f>SUBTOTAL(9,Q397:Q409)</f>
        <v>0</v>
      </c>
      <c r="R412" s="4">
        <f>SUBTOTAL(9,R397:R409)</f>
        <v>0</v>
      </c>
      <c r="S412" s="4">
        <f>SUBTOTAL(9,S397:S409)</f>
        <v>6395</v>
      </c>
      <c r="T412" s="4">
        <f>O412-G412</f>
        <v>200</v>
      </c>
      <c r="U412" s="4">
        <f>S412-K412</f>
        <v>200</v>
      </c>
      <c r="V412" s="4">
        <f>SUBTOTAL(9,V397:V409)</f>
        <v>8093</v>
      </c>
      <c r="W412" s="4">
        <f>SUBTOTAL(9,W397:W409)</f>
        <v>526</v>
      </c>
      <c r="X412" s="4">
        <f>SUBTOTAL(9,X397:X409)</f>
        <v>0</v>
      </c>
      <c r="Y412" s="4">
        <f>SUBTOTAL(9,Y397:Y409)</f>
        <v>0</v>
      </c>
      <c r="Z412" s="4">
        <f>SUBTOTAL(9,Z397:Z409)</f>
        <v>7567</v>
      </c>
      <c r="AA412" s="4">
        <f>V412-O412</f>
        <v>1022</v>
      </c>
      <c r="AB412" s="4">
        <f>Z412-S412</f>
        <v>1172</v>
      </c>
    </row>
    <row r="413" spans="1:28" ht="30" customHeight="1">
      <c r="A413" s="33" t="s">
        <v>282</v>
      </c>
      <c r="B413" s="19"/>
      <c r="C413" s="19"/>
      <c r="D413" s="19"/>
      <c r="E413" s="19"/>
      <c r="F413" s="19"/>
      <c r="G413" s="19"/>
      <c r="H413" s="19"/>
      <c r="I413" s="19"/>
      <c r="J413" s="19"/>
      <c r="K413" s="19"/>
      <c r="L413" s="19"/>
      <c r="M413" s="19"/>
      <c r="N413" s="133"/>
      <c r="O413" s="19"/>
      <c r="P413" s="19"/>
      <c r="Q413" s="19"/>
      <c r="R413" s="19"/>
      <c r="S413" s="19"/>
      <c r="T413" s="19"/>
      <c r="U413" s="19"/>
      <c r="V413" s="19"/>
      <c r="W413" s="19"/>
      <c r="X413" s="19"/>
      <c r="Y413" s="19"/>
      <c r="Z413" s="19"/>
      <c r="AA413" s="19"/>
      <c r="AB413" s="19"/>
    </row>
    <row r="414" spans="1:28" ht="30" customHeight="1">
      <c r="A414" s="141" t="s">
        <v>497</v>
      </c>
      <c r="B414" s="20"/>
      <c r="C414" s="20"/>
      <c r="D414" s="20"/>
      <c r="E414" s="20"/>
      <c r="F414" s="20"/>
      <c r="G414" s="20"/>
      <c r="H414" s="20"/>
      <c r="I414" s="20"/>
      <c r="J414" s="20"/>
      <c r="K414" s="20"/>
      <c r="L414" s="20"/>
      <c r="M414" s="20"/>
      <c r="N414" s="134"/>
      <c r="O414" s="20"/>
      <c r="P414" s="20"/>
      <c r="Q414" s="20"/>
      <c r="R414" s="20"/>
      <c r="S414" s="20"/>
      <c r="T414" s="20"/>
      <c r="U414" s="20"/>
      <c r="V414" s="20"/>
      <c r="W414" s="20"/>
      <c r="X414" s="20"/>
      <c r="Y414" s="20"/>
      <c r="Z414" s="20"/>
      <c r="AA414" s="20"/>
      <c r="AB414" s="20"/>
    </row>
    <row r="415" spans="1:28" ht="30" customHeight="1">
      <c r="A415" s="143"/>
      <c r="B415" s="4">
        <v>17975</v>
      </c>
      <c r="C415" s="4">
        <v>11962</v>
      </c>
      <c r="D415" s="4"/>
      <c r="E415" s="4">
        <v>10</v>
      </c>
      <c r="F415" s="4">
        <f>B415-+SUM(C415:E415)</f>
        <v>6003</v>
      </c>
      <c r="G415" s="4">
        <v>17569</v>
      </c>
      <c r="H415" s="4">
        <v>11962</v>
      </c>
      <c r="I415" s="4"/>
      <c r="J415" s="4">
        <v>10</v>
      </c>
      <c r="K415" s="4">
        <f>G415-+SUM(H415:J415)</f>
        <v>5597</v>
      </c>
      <c r="L415" s="4">
        <f>G415-B415</f>
        <v>-406</v>
      </c>
      <c r="M415" s="4">
        <f>K415-F415</f>
        <v>-406</v>
      </c>
      <c r="N415" s="135"/>
      <c r="O415" s="4">
        <v>17569</v>
      </c>
      <c r="P415" s="4">
        <v>11962</v>
      </c>
      <c r="Q415" s="4"/>
      <c r="R415" s="4">
        <v>10</v>
      </c>
      <c r="S415" s="4">
        <f>O415-+SUM(P415:R415)</f>
        <v>5597</v>
      </c>
      <c r="T415" s="4">
        <f>O415-G415</f>
        <v>0</v>
      </c>
      <c r="U415" s="4">
        <f>S415-K415</f>
        <v>0</v>
      </c>
      <c r="V415" s="4">
        <v>17569</v>
      </c>
      <c r="W415" s="4">
        <v>10626</v>
      </c>
      <c r="X415" s="4"/>
      <c r="Y415" s="4">
        <v>10</v>
      </c>
      <c r="Z415" s="4">
        <f>V415-+SUM(W415:Y415)</f>
        <v>6933</v>
      </c>
      <c r="AA415" s="4">
        <f>V415-O415</f>
        <v>0</v>
      </c>
      <c r="AB415" s="4">
        <f>Z415-S415</f>
        <v>1336</v>
      </c>
    </row>
    <row r="416" spans="1:28" ht="30" customHeight="1" hidden="1">
      <c r="A416" s="33" t="s">
        <v>282</v>
      </c>
      <c r="B416" s="19"/>
      <c r="C416" s="19"/>
      <c r="D416" s="19"/>
      <c r="E416" s="19"/>
      <c r="F416" s="19"/>
      <c r="G416" s="19"/>
      <c r="H416" s="19"/>
      <c r="I416" s="19"/>
      <c r="J416" s="19"/>
      <c r="K416" s="19"/>
      <c r="L416" s="19"/>
      <c r="M416" s="19"/>
      <c r="N416" s="133"/>
      <c r="O416" s="19"/>
      <c r="P416" s="19"/>
      <c r="Q416" s="19"/>
      <c r="R416" s="19"/>
      <c r="S416" s="19"/>
      <c r="T416" s="19"/>
      <c r="U416" s="19"/>
      <c r="V416" s="19"/>
      <c r="W416" s="19"/>
      <c r="X416" s="19"/>
      <c r="Y416" s="19"/>
      <c r="Z416" s="19"/>
      <c r="AA416" s="19"/>
      <c r="AB416" s="19"/>
    </row>
    <row r="417" spans="1:28" ht="30" customHeight="1" hidden="1">
      <c r="A417" s="141" t="s">
        <v>179</v>
      </c>
      <c r="B417" s="20"/>
      <c r="C417" s="20"/>
      <c r="D417" s="20"/>
      <c r="E417" s="20"/>
      <c r="F417" s="20"/>
      <c r="G417" s="20"/>
      <c r="H417" s="20"/>
      <c r="I417" s="20"/>
      <c r="J417" s="20"/>
      <c r="K417" s="20"/>
      <c r="L417" s="20"/>
      <c r="M417" s="20"/>
      <c r="N417" s="134"/>
      <c r="O417" s="20"/>
      <c r="P417" s="20"/>
      <c r="Q417" s="20"/>
      <c r="R417" s="20"/>
      <c r="S417" s="20"/>
      <c r="T417" s="20"/>
      <c r="U417" s="20"/>
      <c r="V417" s="20"/>
      <c r="W417" s="20"/>
      <c r="X417" s="20"/>
      <c r="Y417" s="20"/>
      <c r="Z417" s="20"/>
      <c r="AA417" s="20"/>
      <c r="AB417" s="20"/>
    </row>
    <row r="418" spans="1:28" ht="30" customHeight="1" hidden="1">
      <c r="A418" s="143"/>
      <c r="B418" s="4">
        <v>2099</v>
      </c>
      <c r="C418" s="4">
        <v>1927</v>
      </c>
      <c r="D418" s="4"/>
      <c r="E418" s="4"/>
      <c r="F418" s="4">
        <f>B418-+SUM(C418:E418)</f>
        <v>172</v>
      </c>
      <c r="G418" s="4">
        <v>1998</v>
      </c>
      <c r="H418" s="4">
        <v>1927</v>
      </c>
      <c r="I418" s="4"/>
      <c r="J418" s="4"/>
      <c r="K418" s="4">
        <f>G418-+SUM(H418:J418)</f>
        <v>71</v>
      </c>
      <c r="L418" s="4">
        <f>G418-B418</f>
        <v>-101</v>
      </c>
      <c r="M418" s="4">
        <f>K418-F418</f>
        <v>-101</v>
      </c>
      <c r="N418" s="135"/>
      <c r="O418" s="4">
        <v>1998</v>
      </c>
      <c r="P418" s="4">
        <v>1927</v>
      </c>
      <c r="Q418" s="4"/>
      <c r="R418" s="4"/>
      <c r="S418" s="4">
        <f>O418-+SUM(P418:R418)</f>
        <v>71</v>
      </c>
      <c r="T418" s="4">
        <f>O418-G418</f>
        <v>0</v>
      </c>
      <c r="U418" s="4">
        <f>S418-K418</f>
        <v>0</v>
      </c>
      <c r="V418" s="4">
        <v>1998</v>
      </c>
      <c r="W418" s="4">
        <v>1927</v>
      </c>
      <c r="X418" s="4"/>
      <c r="Y418" s="4"/>
      <c r="Z418" s="4">
        <f>V418-+SUM(W418:Y418)</f>
        <v>71</v>
      </c>
      <c r="AA418" s="4">
        <f>V418-O418</f>
        <v>0</v>
      </c>
      <c r="AB418" s="4">
        <f>Z418-S418</f>
        <v>0</v>
      </c>
    </row>
    <row r="419" spans="1:28" ht="30" customHeight="1" hidden="1">
      <c r="A419" s="33" t="s">
        <v>282</v>
      </c>
      <c r="B419" s="19"/>
      <c r="C419" s="19"/>
      <c r="D419" s="19"/>
      <c r="E419" s="19"/>
      <c r="F419" s="19"/>
      <c r="G419" s="19"/>
      <c r="H419" s="19"/>
      <c r="I419" s="19"/>
      <c r="J419" s="19"/>
      <c r="K419" s="19"/>
      <c r="L419" s="19"/>
      <c r="M419" s="19"/>
      <c r="N419" s="133"/>
      <c r="O419" s="19"/>
      <c r="P419" s="19"/>
      <c r="Q419" s="19"/>
      <c r="R419" s="19"/>
      <c r="S419" s="19"/>
      <c r="T419" s="19"/>
      <c r="U419" s="19"/>
      <c r="V419" s="19"/>
      <c r="W419" s="19"/>
      <c r="X419" s="19"/>
      <c r="Y419" s="19"/>
      <c r="Z419" s="19"/>
      <c r="AA419" s="19"/>
      <c r="AB419" s="19"/>
    </row>
    <row r="420" spans="1:28" ht="30" customHeight="1" hidden="1">
      <c r="A420" s="141" t="s">
        <v>99</v>
      </c>
      <c r="B420" s="20"/>
      <c r="C420" s="20"/>
      <c r="D420" s="20"/>
      <c r="E420" s="20"/>
      <c r="F420" s="20"/>
      <c r="G420" s="20"/>
      <c r="H420" s="20"/>
      <c r="I420" s="20"/>
      <c r="J420" s="20"/>
      <c r="K420" s="20"/>
      <c r="L420" s="20"/>
      <c r="M420" s="20"/>
      <c r="N420" s="134"/>
      <c r="O420" s="20"/>
      <c r="P420" s="20"/>
      <c r="Q420" s="20"/>
      <c r="R420" s="20"/>
      <c r="S420" s="20"/>
      <c r="T420" s="20"/>
      <c r="U420" s="20"/>
      <c r="V420" s="20"/>
      <c r="W420" s="20"/>
      <c r="X420" s="20"/>
      <c r="Y420" s="20"/>
      <c r="Z420" s="20"/>
      <c r="AA420" s="20"/>
      <c r="AB420" s="20"/>
    </row>
    <row r="421" spans="1:28" ht="30" customHeight="1" hidden="1">
      <c r="A421" s="143"/>
      <c r="B421" s="4">
        <v>9842</v>
      </c>
      <c r="C421" s="4">
        <v>9903</v>
      </c>
      <c r="D421" s="4"/>
      <c r="E421" s="4">
        <v>616</v>
      </c>
      <c r="F421" s="4">
        <f>B421-+SUM(C421:E421)</f>
        <v>-677</v>
      </c>
      <c r="G421" s="4">
        <v>9842</v>
      </c>
      <c r="H421" s="4">
        <v>9903</v>
      </c>
      <c r="I421" s="4"/>
      <c r="J421" s="4">
        <v>616</v>
      </c>
      <c r="K421" s="4">
        <f>G421-+SUM(H421:J421)</f>
        <v>-677</v>
      </c>
      <c r="L421" s="4">
        <f>G421-B421</f>
        <v>0</v>
      </c>
      <c r="M421" s="4">
        <f>K421-F421</f>
        <v>0</v>
      </c>
      <c r="N421" s="135"/>
      <c r="O421" s="4">
        <v>9842</v>
      </c>
      <c r="P421" s="4">
        <v>9903</v>
      </c>
      <c r="Q421" s="4"/>
      <c r="R421" s="4">
        <v>616</v>
      </c>
      <c r="S421" s="4">
        <f>O421-+SUM(P421:R421)</f>
        <v>-677</v>
      </c>
      <c r="T421" s="4">
        <f>O421-G421</f>
        <v>0</v>
      </c>
      <c r="U421" s="4">
        <f>S421-K421</f>
        <v>0</v>
      </c>
      <c r="V421" s="4">
        <v>9842</v>
      </c>
      <c r="W421" s="4">
        <v>9903</v>
      </c>
      <c r="X421" s="4"/>
      <c r="Y421" s="4">
        <v>616</v>
      </c>
      <c r="Z421" s="4">
        <f>V421-+SUM(W421:Y421)</f>
        <v>-677</v>
      </c>
      <c r="AA421" s="4">
        <f>V421-O421</f>
        <v>0</v>
      </c>
      <c r="AB421" s="4">
        <f>Z421-S421</f>
        <v>0</v>
      </c>
    </row>
    <row r="422" spans="1:28" ht="30" customHeight="1" hidden="1">
      <c r="A422" s="33" t="s">
        <v>282</v>
      </c>
      <c r="B422" s="19"/>
      <c r="C422" s="19"/>
      <c r="D422" s="19"/>
      <c r="E422" s="19"/>
      <c r="F422" s="19"/>
      <c r="G422" s="19"/>
      <c r="H422" s="19"/>
      <c r="I422" s="19"/>
      <c r="J422" s="19"/>
      <c r="K422" s="19"/>
      <c r="L422" s="19"/>
      <c r="M422" s="19"/>
      <c r="N422" s="133"/>
      <c r="O422" s="19"/>
      <c r="P422" s="19"/>
      <c r="Q422" s="19"/>
      <c r="R422" s="19"/>
      <c r="S422" s="19"/>
      <c r="T422" s="19"/>
      <c r="U422" s="19"/>
      <c r="V422" s="19"/>
      <c r="W422" s="19"/>
      <c r="X422" s="19"/>
      <c r="Y422" s="19"/>
      <c r="Z422" s="19"/>
      <c r="AA422" s="19"/>
      <c r="AB422" s="19"/>
    </row>
    <row r="423" spans="1:28" ht="30" customHeight="1" hidden="1">
      <c r="A423" s="141" t="s">
        <v>100</v>
      </c>
      <c r="B423" s="20"/>
      <c r="C423" s="20"/>
      <c r="D423" s="20"/>
      <c r="E423" s="20"/>
      <c r="F423" s="20"/>
      <c r="G423" s="20"/>
      <c r="H423" s="20"/>
      <c r="I423" s="20"/>
      <c r="J423" s="20"/>
      <c r="K423" s="20"/>
      <c r="L423" s="20"/>
      <c r="M423" s="20"/>
      <c r="N423" s="134"/>
      <c r="O423" s="20"/>
      <c r="P423" s="20"/>
      <c r="Q423" s="20"/>
      <c r="R423" s="20"/>
      <c r="S423" s="20"/>
      <c r="T423" s="20"/>
      <c r="U423" s="20"/>
      <c r="V423" s="20"/>
      <c r="W423" s="20"/>
      <c r="X423" s="20"/>
      <c r="Y423" s="20"/>
      <c r="Z423" s="20"/>
      <c r="AA423" s="20"/>
      <c r="AB423" s="20"/>
    </row>
    <row r="424" spans="1:28" ht="30" customHeight="1" hidden="1">
      <c r="A424" s="143"/>
      <c r="B424" s="4">
        <v>12056</v>
      </c>
      <c r="C424" s="4">
        <v>10947</v>
      </c>
      <c r="D424" s="4"/>
      <c r="E424" s="4">
        <v>3</v>
      </c>
      <c r="F424" s="4">
        <f>B424-+SUM(C424:E424)</f>
        <v>1106</v>
      </c>
      <c r="G424" s="4">
        <v>11936</v>
      </c>
      <c r="H424" s="4">
        <v>10947</v>
      </c>
      <c r="I424" s="4"/>
      <c r="J424" s="4">
        <v>3</v>
      </c>
      <c r="K424" s="4">
        <f>G424-+SUM(H424:J424)</f>
        <v>986</v>
      </c>
      <c r="L424" s="4">
        <f>G424-B424</f>
        <v>-120</v>
      </c>
      <c r="M424" s="4">
        <f>K424-F424</f>
        <v>-120</v>
      </c>
      <c r="N424" s="135"/>
      <c r="O424" s="4">
        <v>11936</v>
      </c>
      <c r="P424" s="4">
        <v>10947</v>
      </c>
      <c r="Q424" s="4"/>
      <c r="R424" s="4">
        <v>3</v>
      </c>
      <c r="S424" s="4">
        <f>O424-+SUM(P424:R424)</f>
        <v>986</v>
      </c>
      <c r="T424" s="4">
        <f>O424-G424</f>
        <v>0</v>
      </c>
      <c r="U424" s="4">
        <f>S424-K424</f>
        <v>0</v>
      </c>
      <c r="V424" s="4">
        <v>11936</v>
      </c>
      <c r="W424" s="4">
        <v>10947</v>
      </c>
      <c r="X424" s="4"/>
      <c r="Y424" s="4">
        <v>3</v>
      </c>
      <c r="Z424" s="4">
        <f>V424-+SUM(W424:Y424)</f>
        <v>986</v>
      </c>
      <c r="AA424" s="4">
        <f>V424-O424</f>
        <v>0</v>
      </c>
      <c r="AB424" s="4">
        <f>Z424-S424</f>
        <v>0</v>
      </c>
    </row>
    <row r="425" spans="1:28" ht="30" customHeight="1" hidden="1">
      <c r="A425" s="33" t="s">
        <v>282</v>
      </c>
      <c r="B425" s="19"/>
      <c r="C425" s="19"/>
      <c r="D425" s="19"/>
      <c r="E425" s="19"/>
      <c r="F425" s="19"/>
      <c r="G425" s="19"/>
      <c r="H425" s="19"/>
      <c r="I425" s="19"/>
      <c r="J425" s="19"/>
      <c r="K425" s="19"/>
      <c r="L425" s="19"/>
      <c r="M425" s="19"/>
      <c r="N425" s="133"/>
      <c r="O425" s="19"/>
      <c r="P425" s="19"/>
      <c r="Q425" s="19"/>
      <c r="R425" s="19"/>
      <c r="S425" s="19"/>
      <c r="T425" s="19"/>
      <c r="U425" s="19"/>
      <c r="V425" s="19"/>
      <c r="W425" s="19"/>
      <c r="X425" s="19"/>
      <c r="Y425" s="19"/>
      <c r="Z425" s="19"/>
      <c r="AA425" s="19"/>
      <c r="AB425" s="19"/>
    </row>
    <row r="426" spans="1:28" ht="30" customHeight="1" hidden="1">
      <c r="A426" s="141" t="s">
        <v>101</v>
      </c>
      <c r="B426" s="20"/>
      <c r="C426" s="20"/>
      <c r="D426" s="20"/>
      <c r="E426" s="20"/>
      <c r="F426" s="20"/>
      <c r="G426" s="20"/>
      <c r="H426" s="20"/>
      <c r="I426" s="20"/>
      <c r="J426" s="20"/>
      <c r="K426" s="20"/>
      <c r="L426" s="20"/>
      <c r="M426" s="20"/>
      <c r="N426" s="134"/>
      <c r="O426" s="20"/>
      <c r="P426" s="20"/>
      <c r="Q426" s="20"/>
      <c r="R426" s="20"/>
      <c r="S426" s="20"/>
      <c r="T426" s="20"/>
      <c r="U426" s="20"/>
      <c r="V426" s="20"/>
      <c r="W426" s="20"/>
      <c r="X426" s="20"/>
      <c r="Y426" s="20"/>
      <c r="Z426" s="20"/>
      <c r="AA426" s="20"/>
      <c r="AB426" s="20"/>
    </row>
    <row r="427" spans="1:28" ht="30" customHeight="1" hidden="1">
      <c r="A427" s="143"/>
      <c r="B427" s="4">
        <v>10085</v>
      </c>
      <c r="C427" s="4">
        <v>9811</v>
      </c>
      <c r="D427" s="4"/>
      <c r="E427" s="4">
        <v>2</v>
      </c>
      <c r="F427" s="4">
        <f>B427-+SUM(C427:E427)</f>
        <v>272</v>
      </c>
      <c r="G427" s="4">
        <v>9847</v>
      </c>
      <c r="H427" s="4">
        <v>9811</v>
      </c>
      <c r="I427" s="4"/>
      <c r="J427" s="4">
        <v>2</v>
      </c>
      <c r="K427" s="4">
        <f>G427-+SUM(H427:J427)</f>
        <v>34</v>
      </c>
      <c r="L427" s="4">
        <f>G427-B427</f>
        <v>-238</v>
      </c>
      <c r="M427" s="4">
        <f>K427-F427</f>
        <v>-238</v>
      </c>
      <c r="N427" s="135"/>
      <c r="O427" s="4">
        <v>9847</v>
      </c>
      <c r="P427" s="4">
        <v>9811</v>
      </c>
      <c r="Q427" s="4"/>
      <c r="R427" s="4">
        <v>2</v>
      </c>
      <c r="S427" s="4">
        <f>O427-+SUM(P427:R427)</f>
        <v>34</v>
      </c>
      <c r="T427" s="4">
        <f>O427-G427</f>
        <v>0</v>
      </c>
      <c r="U427" s="4">
        <f>S427-K427</f>
        <v>0</v>
      </c>
      <c r="V427" s="4">
        <v>9847</v>
      </c>
      <c r="W427" s="4">
        <v>9811</v>
      </c>
      <c r="X427" s="4"/>
      <c r="Y427" s="4">
        <v>2</v>
      </c>
      <c r="Z427" s="4">
        <f>V427-+SUM(W427:Y427)</f>
        <v>34</v>
      </c>
      <c r="AA427" s="4">
        <f>V427-O427</f>
        <v>0</v>
      </c>
      <c r="AB427" s="4">
        <f>Z427-S427</f>
        <v>0</v>
      </c>
    </row>
    <row r="428" spans="1:28" ht="30" customHeight="1">
      <c r="A428" s="33" t="s">
        <v>282</v>
      </c>
      <c r="B428" s="19"/>
      <c r="C428" s="19"/>
      <c r="D428" s="19"/>
      <c r="E428" s="19"/>
      <c r="F428" s="19"/>
      <c r="G428" s="19"/>
      <c r="H428" s="19"/>
      <c r="I428" s="19"/>
      <c r="J428" s="19"/>
      <c r="K428" s="19"/>
      <c r="L428" s="19"/>
      <c r="M428" s="19"/>
      <c r="N428" s="133"/>
      <c r="O428" s="19"/>
      <c r="P428" s="19"/>
      <c r="Q428" s="19"/>
      <c r="R428" s="19"/>
      <c r="S428" s="19"/>
      <c r="T428" s="19"/>
      <c r="U428" s="19"/>
      <c r="V428" s="19"/>
      <c r="W428" s="19"/>
      <c r="X428" s="19"/>
      <c r="Y428" s="19"/>
      <c r="Z428" s="19"/>
      <c r="AA428" s="19"/>
      <c r="AB428" s="19"/>
    </row>
    <row r="429" spans="1:28" ht="30" customHeight="1">
      <c r="A429" s="141" t="s">
        <v>102</v>
      </c>
      <c r="B429" s="20"/>
      <c r="C429" s="20"/>
      <c r="D429" s="20"/>
      <c r="E429" s="20"/>
      <c r="F429" s="20"/>
      <c r="G429" s="20"/>
      <c r="H429" s="20"/>
      <c r="I429" s="20"/>
      <c r="J429" s="20"/>
      <c r="K429" s="20"/>
      <c r="L429" s="20"/>
      <c r="M429" s="20"/>
      <c r="N429" s="134"/>
      <c r="O429" s="20"/>
      <c r="P429" s="20"/>
      <c r="Q429" s="20"/>
      <c r="R429" s="20"/>
      <c r="S429" s="20"/>
      <c r="T429" s="20"/>
      <c r="U429" s="20"/>
      <c r="V429" s="20"/>
      <c r="W429" s="20"/>
      <c r="X429" s="20"/>
      <c r="Y429" s="20"/>
      <c r="Z429" s="20"/>
      <c r="AA429" s="20"/>
      <c r="AB429" s="20"/>
    </row>
    <row r="430" spans="1:28" ht="30" customHeight="1">
      <c r="A430" s="143"/>
      <c r="B430" s="4">
        <v>15130</v>
      </c>
      <c r="C430" s="4">
        <v>11807</v>
      </c>
      <c r="D430" s="4"/>
      <c r="E430" s="4">
        <v>1</v>
      </c>
      <c r="F430" s="4">
        <f>B430-+SUM(C430:E430)</f>
        <v>3322</v>
      </c>
      <c r="G430" s="4">
        <v>14935</v>
      </c>
      <c r="H430" s="4">
        <v>11807</v>
      </c>
      <c r="I430" s="4"/>
      <c r="J430" s="4">
        <v>1</v>
      </c>
      <c r="K430" s="4">
        <f>G430-+SUM(H430:J430)</f>
        <v>3127</v>
      </c>
      <c r="L430" s="4">
        <f>G430-B430</f>
        <v>-195</v>
      </c>
      <c r="M430" s="4">
        <f>K430-F430</f>
        <v>-195</v>
      </c>
      <c r="N430" s="135"/>
      <c r="O430" s="4">
        <v>14935</v>
      </c>
      <c r="P430" s="4">
        <v>11807</v>
      </c>
      <c r="Q430" s="4"/>
      <c r="R430" s="4">
        <v>1</v>
      </c>
      <c r="S430" s="4">
        <f>O430-+SUM(P430:R430)</f>
        <v>3127</v>
      </c>
      <c r="T430" s="4">
        <f>O430-G430</f>
        <v>0</v>
      </c>
      <c r="U430" s="4">
        <f>S430-K430</f>
        <v>0</v>
      </c>
      <c r="V430" s="4">
        <v>14935</v>
      </c>
      <c r="W430" s="4">
        <v>11139</v>
      </c>
      <c r="X430" s="4"/>
      <c r="Y430" s="4">
        <v>1</v>
      </c>
      <c r="Z430" s="4">
        <f>V430-+SUM(W430:Y430)</f>
        <v>3795</v>
      </c>
      <c r="AA430" s="4">
        <f>V430-O430</f>
        <v>0</v>
      </c>
      <c r="AB430" s="4">
        <f>Z430-S430</f>
        <v>668</v>
      </c>
    </row>
    <row r="431" spans="1:28" ht="30" customHeight="1" hidden="1">
      <c r="A431" s="33" t="s">
        <v>282</v>
      </c>
      <c r="B431" s="19"/>
      <c r="C431" s="19"/>
      <c r="D431" s="19"/>
      <c r="E431" s="19"/>
      <c r="F431" s="19"/>
      <c r="G431" s="19"/>
      <c r="H431" s="19"/>
      <c r="I431" s="19"/>
      <c r="J431" s="19"/>
      <c r="K431" s="19"/>
      <c r="L431" s="19"/>
      <c r="M431" s="19"/>
      <c r="N431" s="133"/>
      <c r="O431" s="19"/>
      <c r="P431" s="19"/>
      <c r="Q431" s="19"/>
      <c r="R431" s="19"/>
      <c r="S431" s="19"/>
      <c r="T431" s="19"/>
      <c r="U431" s="19"/>
      <c r="V431" s="19"/>
      <c r="W431" s="19"/>
      <c r="X431" s="19"/>
      <c r="Y431" s="19"/>
      <c r="Z431" s="19"/>
      <c r="AA431" s="19"/>
      <c r="AB431" s="19"/>
    </row>
    <row r="432" spans="1:28" ht="30" customHeight="1" hidden="1">
      <c r="A432" s="141" t="s">
        <v>63</v>
      </c>
      <c r="B432" s="20"/>
      <c r="C432" s="20"/>
      <c r="D432" s="20"/>
      <c r="E432" s="20"/>
      <c r="F432" s="20"/>
      <c r="G432" s="20"/>
      <c r="H432" s="20"/>
      <c r="I432" s="20"/>
      <c r="J432" s="20"/>
      <c r="K432" s="20"/>
      <c r="L432" s="20"/>
      <c r="M432" s="20"/>
      <c r="N432" s="134"/>
      <c r="O432" s="20"/>
      <c r="P432" s="20"/>
      <c r="Q432" s="20"/>
      <c r="R432" s="20"/>
      <c r="S432" s="20"/>
      <c r="T432" s="20"/>
      <c r="U432" s="20"/>
      <c r="V432" s="20"/>
      <c r="W432" s="20"/>
      <c r="X432" s="20"/>
      <c r="Y432" s="20"/>
      <c r="Z432" s="20"/>
      <c r="AA432" s="20"/>
      <c r="AB432" s="20"/>
    </row>
    <row r="433" spans="1:28" ht="30" customHeight="1" hidden="1">
      <c r="A433" s="143"/>
      <c r="B433" s="4">
        <v>7521</v>
      </c>
      <c r="C433" s="4"/>
      <c r="D433" s="4"/>
      <c r="E433" s="4"/>
      <c r="F433" s="4">
        <f>B433-+SUM(C433:E433)</f>
        <v>7521</v>
      </c>
      <c r="G433" s="4">
        <v>7412</v>
      </c>
      <c r="H433" s="4"/>
      <c r="I433" s="4"/>
      <c r="J433" s="4"/>
      <c r="K433" s="4">
        <f>G433-+SUM(H433:J433)</f>
        <v>7412</v>
      </c>
      <c r="L433" s="4">
        <f>G433-B433</f>
        <v>-109</v>
      </c>
      <c r="M433" s="4">
        <f>K433-F433</f>
        <v>-109</v>
      </c>
      <c r="N433" s="135"/>
      <c r="O433" s="4">
        <v>7412</v>
      </c>
      <c r="P433" s="4"/>
      <c r="Q433" s="4"/>
      <c r="R433" s="4"/>
      <c r="S433" s="4">
        <f>O433-+SUM(P433:R433)</f>
        <v>7412</v>
      </c>
      <c r="T433" s="4">
        <f>O433-G433</f>
        <v>0</v>
      </c>
      <c r="U433" s="4">
        <f>S433-K433</f>
        <v>0</v>
      </c>
      <c r="V433" s="4">
        <v>7412</v>
      </c>
      <c r="W433" s="4"/>
      <c r="X433" s="4"/>
      <c r="Y433" s="4"/>
      <c r="Z433" s="4">
        <f>V433-+SUM(W433:Y433)</f>
        <v>7412</v>
      </c>
      <c r="AA433" s="4">
        <f>V433-O433</f>
        <v>0</v>
      </c>
      <c r="AB433" s="4">
        <f>Z433-S433</f>
        <v>0</v>
      </c>
    </row>
    <row r="434" spans="1:28" ht="30" customHeight="1" hidden="1">
      <c r="A434" s="33" t="s">
        <v>282</v>
      </c>
      <c r="B434" s="19"/>
      <c r="C434" s="19"/>
      <c r="D434" s="19"/>
      <c r="E434" s="19"/>
      <c r="F434" s="19"/>
      <c r="G434" s="19"/>
      <c r="H434" s="19"/>
      <c r="I434" s="19"/>
      <c r="J434" s="19"/>
      <c r="K434" s="19"/>
      <c r="L434" s="19"/>
      <c r="M434" s="19"/>
      <c r="N434" s="133"/>
      <c r="O434" s="19"/>
      <c r="P434" s="19"/>
      <c r="Q434" s="19"/>
      <c r="R434" s="19"/>
      <c r="S434" s="19"/>
      <c r="T434" s="19"/>
      <c r="U434" s="19"/>
      <c r="V434" s="19"/>
      <c r="W434" s="19"/>
      <c r="X434" s="19"/>
      <c r="Y434" s="19"/>
      <c r="Z434" s="19"/>
      <c r="AA434" s="19"/>
      <c r="AB434" s="19"/>
    </row>
    <row r="435" spans="1:28" ht="30" customHeight="1" hidden="1">
      <c r="A435" s="141" t="s">
        <v>195</v>
      </c>
      <c r="B435" s="20"/>
      <c r="C435" s="20"/>
      <c r="D435" s="20"/>
      <c r="E435" s="20"/>
      <c r="F435" s="20"/>
      <c r="G435" s="20"/>
      <c r="H435" s="20"/>
      <c r="I435" s="20"/>
      <c r="J435" s="20"/>
      <c r="K435" s="20"/>
      <c r="L435" s="20"/>
      <c r="M435" s="20"/>
      <c r="N435" s="134"/>
      <c r="O435" s="20"/>
      <c r="P435" s="20"/>
      <c r="Q435" s="20"/>
      <c r="R435" s="20"/>
      <c r="S435" s="20"/>
      <c r="T435" s="20"/>
      <c r="U435" s="20"/>
      <c r="V435" s="20"/>
      <c r="W435" s="20"/>
      <c r="X435" s="20"/>
      <c r="Y435" s="20"/>
      <c r="Z435" s="20"/>
      <c r="AA435" s="20"/>
      <c r="AB435" s="20"/>
    </row>
    <row r="436" spans="1:28" ht="30" customHeight="1" hidden="1">
      <c r="A436" s="143"/>
      <c r="B436" s="4">
        <v>507</v>
      </c>
      <c r="C436" s="4">
        <v>494</v>
      </c>
      <c r="D436" s="4"/>
      <c r="E436" s="4"/>
      <c r="F436" s="4">
        <f>B436-+SUM(C436:E436)</f>
        <v>13</v>
      </c>
      <c r="G436" s="4">
        <v>503</v>
      </c>
      <c r="H436" s="4">
        <v>494</v>
      </c>
      <c r="I436" s="4"/>
      <c r="J436" s="4"/>
      <c r="K436" s="4">
        <f>G436-+SUM(H436:J436)</f>
        <v>9</v>
      </c>
      <c r="L436" s="4">
        <f>G436-B436</f>
        <v>-4</v>
      </c>
      <c r="M436" s="4">
        <f>K436-F436</f>
        <v>-4</v>
      </c>
      <c r="N436" s="135"/>
      <c r="O436" s="4">
        <v>503</v>
      </c>
      <c r="P436" s="4">
        <v>494</v>
      </c>
      <c r="Q436" s="4"/>
      <c r="R436" s="4"/>
      <c r="S436" s="4">
        <f>O436-+SUM(P436:R436)</f>
        <v>9</v>
      </c>
      <c r="T436" s="4">
        <f>O436-G436</f>
        <v>0</v>
      </c>
      <c r="U436" s="4">
        <f>S436-K436</f>
        <v>0</v>
      </c>
      <c r="V436" s="4">
        <v>503</v>
      </c>
      <c r="W436" s="4">
        <v>494</v>
      </c>
      <c r="X436" s="4"/>
      <c r="Y436" s="4"/>
      <c r="Z436" s="4">
        <f>V436-+SUM(W436:Y436)</f>
        <v>9</v>
      </c>
      <c r="AA436" s="4">
        <f>V436-O436</f>
        <v>0</v>
      </c>
      <c r="AB436" s="4">
        <f>Z436-S436</f>
        <v>0</v>
      </c>
    </row>
    <row r="437" spans="1:28" ht="30" customHeight="1">
      <c r="A437" s="33" t="s">
        <v>282</v>
      </c>
      <c r="B437" s="19"/>
      <c r="C437" s="19"/>
      <c r="D437" s="19"/>
      <c r="E437" s="19"/>
      <c r="F437" s="19"/>
      <c r="G437" s="19"/>
      <c r="H437" s="19"/>
      <c r="I437" s="19"/>
      <c r="J437" s="19"/>
      <c r="K437" s="19"/>
      <c r="L437" s="19"/>
      <c r="M437" s="19"/>
      <c r="N437" s="133" t="s">
        <v>160</v>
      </c>
      <c r="O437" s="19"/>
      <c r="P437" s="19"/>
      <c r="Q437" s="19"/>
      <c r="R437" s="19"/>
      <c r="S437" s="19"/>
      <c r="T437" s="19"/>
      <c r="U437" s="19"/>
      <c r="V437" s="19"/>
      <c r="W437" s="19"/>
      <c r="X437" s="19"/>
      <c r="Y437" s="19"/>
      <c r="Z437" s="19"/>
      <c r="AA437" s="19"/>
      <c r="AB437" s="19"/>
    </row>
    <row r="438" spans="1:28" ht="30" customHeight="1">
      <c r="A438" s="141" t="s">
        <v>386</v>
      </c>
      <c r="B438" s="20"/>
      <c r="C438" s="20"/>
      <c r="D438" s="20"/>
      <c r="E438" s="20"/>
      <c r="F438" s="20"/>
      <c r="G438" s="20"/>
      <c r="H438" s="20"/>
      <c r="I438" s="20"/>
      <c r="J438" s="20"/>
      <c r="K438" s="20"/>
      <c r="L438" s="20"/>
      <c r="M438" s="20"/>
      <c r="N438" s="134"/>
      <c r="O438" s="20"/>
      <c r="P438" s="20"/>
      <c r="Q438" s="20"/>
      <c r="R438" s="20"/>
      <c r="S438" s="20"/>
      <c r="T438" s="20"/>
      <c r="U438" s="20"/>
      <c r="V438" s="20"/>
      <c r="W438" s="20"/>
      <c r="X438" s="20"/>
      <c r="Y438" s="20"/>
      <c r="Z438" s="20"/>
      <c r="AA438" s="20"/>
      <c r="AB438" s="20"/>
    </row>
    <row r="439" spans="1:28" ht="30" customHeight="1">
      <c r="A439" s="143"/>
      <c r="B439" s="4">
        <v>1180</v>
      </c>
      <c r="C439" s="4"/>
      <c r="D439" s="4"/>
      <c r="E439" s="4"/>
      <c r="F439" s="4">
        <f>B439-+SUM(C439:E439)</f>
        <v>1180</v>
      </c>
      <c r="G439" s="4">
        <v>0</v>
      </c>
      <c r="H439" s="4"/>
      <c r="I439" s="4"/>
      <c r="J439" s="4"/>
      <c r="K439" s="4">
        <f>G439-+SUM(H439:J439)</f>
        <v>0</v>
      </c>
      <c r="L439" s="4">
        <f>G439-B439</f>
        <v>-1180</v>
      </c>
      <c r="M439" s="4">
        <f>K439-F439</f>
        <v>-1180</v>
      </c>
      <c r="N439" s="135"/>
      <c r="O439" s="4">
        <v>597</v>
      </c>
      <c r="P439" s="4"/>
      <c r="Q439" s="4"/>
      <c r="R439" s="4"/>
      <c r="S439" s="4">
        <f>O439-+SUM(P439:R439)</f>
        <v>597</v>
      </c>
      <c r="T439" s="4">
        <f>O439-G439</f>
        <v>597</v>
      </c>
      <c r="U439" s="4">
        <f>S439-K439</f>
        <v>597</v>
      </c>
      <c r="V439" s="4">
        <v>657</v>
      </c>
      <c r="W439" s="4"/>
      <c r="X439" s="4"/>
      <c r="Y439" s="4"/>
      <c r="Z439" s="4">
        <f>V439-+SUM(W439:Y439)</f>
        <v>657</v>
      </c>
      <c r="AA439" s="4">
        <f>V439-O439</f>
        <v>60</v>
      </c>
      <c r="AB439" s="4">
        <f>Z439-S439</f>
        <v>60</v>
      </c>
    </row>
    <row r="440" spans="1:28" ht="30" customHeight="1" hidden="1">
      <c r="A440" s="33" t="s">
        <v>282</v>
      </c>
      <c r="B440" s="19"/>
      <c r="C440" s="19"/>
      <c r="D440" s="19"/>
      <c r="E440" s="19"/>
      <c r="F440" s="19"/>
      <c r="G440" s="19"/>
      <c r="H440" s="19"/>
      <c r="I440" s="19"/>
      <c r="J440" s="19"/>
      <c r="K440" s="19"/>
      <c r="L440" s="19"/>
      <c r="M440" s="19"/>
      <c r="N440" s="133"/>
      <c r="O440" s="19"/>
      <c r="P440" s="19"/>
      <c r="Q440" s="19"/>
      <c r="R440" s="19"/>
      <c r="S440" s="19"/>
      <c r="T440" s="19"/>
      <c r="U440" s="19"/>
      <c r="V440" s="19"/>
      <c r="W440" s="19"/>
      <c r="X440" s="19"/>
      <c r="Y440" s="19"/>
      <c r="Z440" s="19"/>
      <c r="AA440" s="19"/>
      <c r="AB440" s="19"/>
    </row>
    <row r="441" spans="1:28" ht="30" customHeight="1" hidden="1">
      <c r="A441" s="141" t="s">
        <v>196</v>
      </c>
      <c r="B441" s="20"/>
      <c r="C441" s="20"/>
      <c r="D441" s="20"/>
      <c r="E441" s="20"/>
      <c r="F441" s="20"/>
      <c r="G441" s="20"/>
      <c r="H441" s="20"/>
      <c r="I441" s="20"/>
      <c r="J441" s="20"/>
      <c r="K441" s="20"/>
      <c r="L441" s="20"/>
      <c r="M441" s="20"/>
      <c r="N441" s="134"/>
      <c r="O441" s="20"/>
      <c r="P441" s="20"/>
      <c r="Q441" s="20"/>
      <c r="R441" s="20"/>
      <c r="S441" s="20"/>
      <c r="T441" s="20"/>
      <c r="U441" s="20"/>
      <c r="V441" s="20"/>
      <c r="W441" s="20"/>
      <c r="X441" s="20"/>
      <c r="Y441" s="20"/>
      <c r="Z441" s="20"/>
      <c r="AA441" s="20"/>
      <c r="AB441" s="20"/>
    </row>
    <row r="442" spans="1:28" ht="30" customHeight="1" hidden="1">
      <c r="A442" s="143"/>
      <c r="B442" s="4">
        <v>540</v>
      </c>
      <c r="C442" s="4"/>
      <c r="D442" s="4"/>
      <c r="E442" s="4"/>
      <c r="F442" s="4">
        <f>B442-+SUM(C442:E442)</f>
        <v>540</v>
      </c>
      <c r="G442" s="4">
        <v>540</v>
      </c>
      <c r="H442" s="4"/>
      <c r="I442" s="4"/>
      <c r="J442" s="4"/>
      <c r="K442" s="4">
        <f>G442-+SUM(H442:J442)</f>
        <v>540</v>
      </c>
      <c r="L442" s="4">
        <f>G442-B442</f>
        <v>0</v>
      </c>
      <c r="M442" s="4">
        <f>K442-F442</f>
        <v>0</v>
      </c>
      <c r="N442" s="135"/>
      <c r="O442" s="4">
        <v>540</v>
      </c>
      <c r="P442" s="4"/>
      <c r="Q442" s="4"/>
      <c r="R442" s="4"/>
      <c r="S442" s="4">
        <f>O442-+SUM(P442:R442)</f>
        <v>540</v>
      </c>
      <c r="T442" s="4">
        <f>O442-G442</f>
        <v>0</v>
      </c>
      <c r="U442" s="4">
        <f>S442-K442</f>
        <v>0</v>
      </c>
      <c r="V442" s="4">
        <v>540</v>
      </c>
      <c r="W442" s="4"/>
      <c r="X442" s="4"/>
      <c r="Y442" s="4"/>
      <c r="Z442" s="4">
        <f>V442-+SUM(W442:Y442)</f>
        <v>540</v>
      </c>
      <c r="AA442" s="4">
        <f>V442-O442</f>
        <v>0</v>
      </c>
      <c r="AB442" s="4">
        <f>Z442-S442</f>
        <v>0</v>
      </c>
    </row>
    <row r="443" spans="1:28" ht="30" customHeight="1" hidden="1">
      <c r="A443" s="33" t="s">
        <v>282</v>
      </c>
      <c r="B443" s="19"/>
      <c r="C443" s="19"/>
      <c r="D443" s="19"/>
      <c r="E443" s="19"/>
      <c r="F443" s="19"/>
      <c r="G443" s="19"/>
      <c r="H443" s="19"/>
      <c r="I443" s="19"/>
      <c r="J443" s="19"/>
      <c r="K443" s="19"/>
      <c r="L443" s="19"/>
      <c r="M443" s="19"/>
      <c r="N443" s="133"/>
      <c r="O443" s="19"/>
      <c r="P443" s="19"/>
      <c r="Q443" s="19"/>
      <c r="R443" s="19"/>
      <c r="S443" s="19"/>
      <c r="T443" s="19"/>
      <c r="U443" s="19"/>
      <c r="V443" s="19"/>
      <c r="W443" s="19"/>
      <c r="X443" s="19"/>
      <c r="Y443" s="19"/>
      <c r="Z443" s="19"/>
      <c r="AA443" s="19"/>
      <c r="AB443" s="19"/>
    </row>
    <row r="444" spans="1:28" ht="30" customHeight="1" hidden="1">
      <c r="A444" s="141" t="s">
        <v>705</v>
      </c>
      <c r="B444" s="20"/>
      <c r="C444" s="20"/>
      <c r="D444" s="20"/>
      <c r="E444" s="20"/>
      <c r="F444" s="20"/>
      <c r="G444" s="20"/>
      <c r="H444" s="20"/>
      <c r="I444" s="20"/>
      <c r="J444" s="20"/>
      <c r="K444" s="20"/>
      <c r="L444" s="20"/>
      <c r="M444" s="20"/>
      <c r="N444" s="134"/>
      <c r="O444" s="20"/>
      <c r="P444" s="20"/>
      <c r="Q444" s="20"/>
      <c r="R444" s="20"/>
      <c r="S444" s="20"/>
      <c r="T444" s="20"/>
      <c r="U444" s="20"/>
      <c r="V444" s="20"/>
      <c r="W444" s="20"/>
      <c r="X444" s="20"/>
      <c r="Y444" s="20"/>
      <c r="Z444" s="20"/>
      <c r="AA444" s="20"/>
      <c r="AB444" s="20"/>
    </row>
    <row r="445" spans="1:28" ht="30" customHeight="1" hidden="1">
      <c r="A445" s="143"/>
      <c r="B445" s="4">
        <f aca="true" t="shared" si="14" ref="B445:K445">SUBTOTAL(9,B415:B442)</f>
        <v>76935</v>
      </c>
      <c r="C445" s="4">
        <f t="shared" si="14"/>
        <v>56851</v>
      </c>
      <c r="D445" s="4">
        <f t="shared" si="14"/>
        <v>0</v>
      </c>
      <c r="E445" s="4">
        <f t="shared" si="14"/>
        <v>632</v>
      </c>
      <c r="F445" s="4">
        <f t="shared" si="14"/>
        <v>19452</v>
      </c>
      <c r="G445" s="4">
        <f t="shared" si="14"/>
        <v>74582</v>
      </c>
      <c r="H445" s="4">
        <f t="shared" si="14"/>
        <v>56851</v>
      </c>
      <c r="I445" s="4">
        <f t="shared" si="14"/>
        <v>0</v>
      </c>
      <c r="J445" s="4">
        <f t="shared" si="14"/>
        <v>632</v>
      </c>
      <c r="K445" s="4">
        <f t="shared" si="14"/>
        <v>17099</v>
      </c>
      <c r="L445" s="4">
        <f>G445-B445</f>
        <v>-2353</v>
      </c>
      <c r="M445" s="4">
        <f>K445-F445</f>
        <v>-2353</v>
      </c>
      <c r="N445" s="135"/>
      <c r="O445" s="4">
        <f>SUBTOTAL(9,O415:O442)</f>
        <v>75179</v>
      </c>
      <c r="P445" s="4">
        <f>SUBTOTAL(9,P415:P442)</f>
        <v>56851</v>
      </c>
      <c r="Q445" s="4">
        <f>SUBTOTAL(9,Q415:Q442)</f>
        <v>0</v>
      </c>
      <c r="R445" s="4">
        <f>SUBTOTAL(9,R415:R442)</f>
        <v>632</v>
      </c>
      <c r="S445" s="4">
        <f>SUBTOTAL(9,S415:S442)</f>
        <v>17696</v>
      </c>
      <c r="T445" s="4">
        <f>O445-G445</f>
        <v>597</v>
      </c>
      <c r="U445" s="4">
        <f>S445-K445</f>
        <v>597</v>
      </c>
      <c r="V445" s="4">
        <f>SUBTOTAL(9,V415:V442)</f>
        <v>75239</v>
      </c>
      <c r="W445" s="4">
        <f>SUBTOTAL(9,W415:W442)</f>
        <v>54847</v>
      </c>
      <c r="X445" s="4">
        <f>SUBTOTAL(9,X415:X442)</f>
        <v>0</v>
      </c>
      <c r="Y445" s="4">
        <f>SUBTOTAL(9,Y415:Y442)</f>
        <v>632</v>
      </c>
      <c r="Z445" s="4">
        <f>SUBTOTAL(9,Z415:Z442)</f>
        <v>19760</v>
      </c>
      <c r="AA445" s="4">
        <f>V445-O445</f>
        <v>60</v>
      </c>
      <c r="AB445" s="4">
        <f>Z445-S445</f>
        <v>2064</v>
      </c>
    </row>
    <row r="446" spans="1:28" ht="30" customHeight="1" hidden="1">
      <c r="A446" s="19" t="s">
        <v>557</v>
      </c>
      <c r="B446" s="19"/>
      <c r="C446" s="19"/>
      <c r="D446" s="19"/>
      <c r="E446" s="19"/>
      <c r="F446" s="19"/>
      <c r="G446" s="19"/>
      <c r="H446" s="19"/>
      <c r="I446" s="19"/>
      <c r="J446" s="19"/>
      <c r="K446" s="19"/>
      <c r="L446" s="19"/>
      <c r="M446" s="19"/>
      <c r="N446" s="133"/>
      <c r="O446" s="19"/>
      <c r="P446" s="19"/>
      <c r="Q446" s="19"/>
      <c r="R446" s="19"/>
      <c r="S446" s="19"/>
      <c r="T446" s="19"/>
      <c r="U446" s="19"/>
      <c r="V446" s="19"/>
      <c r="W446" s="19"/>
      <c r="X446" s="19"/>
      <c r="Y446" s="19"/>
      <c r="Z446" s="19"/>
      <c r="AA446" s="19"/>
      <c r="AB446" s="19"/>
    </row>
    <row r="447" spans="1:28" ht="30" customHeight="1" hidden="1">
      <c r="A447" s="141" t="s">
        <v>447</v>
      </c>
      <c r="B447" s="20"/>
      <c r="C447" s="20"/>
      <c r="D447" s="20"/>
      <c r="E447" s="20"/>
      <c r="F447" s="20"/>
      <c r="G447" s="20"/>
      <c r="H447" s="20"/>
      <c r="I447" s="20"/>
      <c r="J447" s="20"/>
      <c r="K447" s="20"/>
      <c r="L447" s="20"/>
      <c r="M447" s="20"/>
      <c r="N447" s="134"/>
      <c r="O447" s="20"/>
      <c r="P447" s="20"/>
      <c r="Q447" s="20"/>
      <c r="R447" s="20"/>
      <c r="S447" s="20"/>
      <c r="T447" s="20"/>
      <c r="U447" s="20"/>
      <c r="V447" s="20"/>
      <c r="W447" s="20"/>
      <c r="X447" s="20"/>
      <c r="Y447" s="20"/>
      <c r="Z447" s="20"/>
      <c r="AA447" s="20"/>
      <c r="AB447" s="20"/>
    </row>
    <row r="448" spans="1:28" ht="30" customHeight="1" hidden="1">
      <c r="A448" s="143"/>
      <c r="B448" s="4">
        <v>53</v>
      </c>
      <c r="C448" s="4">
        <v>19</v>
      </c>
      <c r="D448" s="4"/>
      <c r="E448" s="4"/>
      <c r="F448" s="4">
        <f>B448-+SUM(C448:E448)</f>
        <v>34</v>
      </c>
      <c r="G448" s="4">
        <v>53</v>
      </c>
      <c r="H448" s="4">
        <v>19</v>
      </c>
      <c r="I448" s="4"/>
      <c r="J448" s="4"/>
      <c r="K448" s="4">
        <f>G448-+SUM(H448:J448)</f>
        <v>34</v>
      </c>
      <c r="L448" s="4">
        <f>G448-B448</f>
        <v>0</v>
      </c>
      <c r="M448" s="4">
        <f>K448-F448</f>
        <v>0</v>
      </c>
      <c r="N448" s="135"/>
      <c r="O448" s="4">
        <v>53</v>
      </c>
      <c r="P448" s="4">
        <v>19</v>
      </c>
      <c r="Q448" s="4"/>
      <c r="R448" s="4"/>
      <c r="S448" s="4">
        <f>O448-+SUM(P448:R448)</f>
        <v>34</v>
      </c>
      <c r="T448" s="4">
        <f>O448-G448</f>
        <v>0</v>
      </c>
      <c r="U448" s="4">
        <f>S448-K448</f>
        <v>0</v>
      </c>
      <c r="V448" s="4">
        <v>53</v>
      </c>
      <c r="W448" s="4">
        <v>19</v>
      </c>
      <c r="X448" s="4"/>
      <c r="Y448" s="4"/>
      <c r="Z448" s="4">
        <f>V448-+SUM(W448:Y448)</f>
        <v>34</v>
      </c>
      <c r="AA448" s="4">
        <f>V448-O448</f>
        <v>0</v>
      </c>
      <c r="AB448" s="4">
        <f>Z448-S448</f>
        <v>0</v>
      </c>
    </row>
    <row r="449" spans="1:28" ht="30" customHeight="1" hidden="1">
      <c r="A449" s="19" t="s">
        <v>557</v>
      </c>
      <c r="B449" s="19"/>
      <c r="C449" s="19"/>
      <c r="D449" s="19"/>
      <c r="E449" s="19"/>
      <c r="F449" s="19"/>
      <c r="G449" s="19"/>
      <c r="H449" s="19"/>
      <c r="I449" s="19"/>
      <c r="J449" s="19"/>
      <c r="K449" s="19"/>
      <c r="L449" s="19"/>
      <c r="M449" s="19"/>
      <c r="N449" s="133"/>
      <c r="O449" s="19"/>
      <c r="P449" s="19"/>
      <c r="Q449" s="19"/>
      <c r="R449" s="19"/>
      <c r="S449" s="19"/>
      <c r="T449" s="19"/>
      <c r="U449" s="19"/>
      <c r="V449" s="19"/>
      <c r="W449" s="19"/>
      <c r="X449" s="19"/>
      <c r="Y449" s="19"/>
      <c r="Z449" s="19"/>
      <c r="AA449" s="19"/>
      <c r="AB449" s="19"/>
    </row>
    <row r="450" spans="1:28" ht="30" customHeight="1" hidden="1">
      <c r="A450" s="141" t="s">
        <v>598</v>
      </c>
      <c r="B450" s="20"/>
      <c r="C450" s="20"/>
      <c r="D450" s="20"/>
      <c r="E450" s="20"/>
      <c r="F450" s="20"/>
      <c r="G450" s="20"/>
      <c r="H450" s="20"/>
      <c r="I450" s="20"/>
      <c r="J450" s="20"/>
      <c r="K450" s="20"/>
      <c r="L450" s="20"/>
      <c r="M450" s="20"/>
      <c r="N450" s="134"/>
      <c r="O450" s="20"/>
      <c r="P450" s="20"/>
      <c r="Q450" s="20"/>
      <c r="R450" s="20"/>
      <c r="S450" s="20"/>
      <c r="T450" s="20"/>
      <c r="U450" s="20"/>
      <c r="V450" s="20"/>
      <c r="W450" s="20"/>
      <c r="X450" s="20"/>
      <c r="Y450" s="20"/>
      <c r="Z450" s="20"/>
      <c r="AA450" s="20"/>
      <c r="AB450" s="20"/>
    </row>
    <row r="451" spans="1:28" ht="30" customHeight="1" hidden="1">
      <c r="A451" s="143"/>
      <c r="B451" s="4">
        <v>2684</v>
      </c>
      <c r="C451" s="4"/>
      <c r="D451" s="4"/>
      <c r="E451" s="4"/>
      <c r="F451" s="4">
        <f>B451-+SUM(C451:E451)</f>
        <v>2684</v>
      </c>
      <c r="G451" s="4">
        <v>2684</v>
      </c>
      <c r="H451" s="4"/>
      <c r="I451" s="4"/>
      <c r="J451" s="4"/>
      <c r="K451" s="4">
        <f>G451-+SUM(H451:J451)</f>
        <v>2684</v>
      </c>
      <c r="L451" s="4">
        <f>G451-B451</f>
        <v>0</v>
      </c>
      <c r="M451" s="4">
        <f>K451-F451</f>
        <v>0</v>
      </c>
      <c r="N451" s="135"/>
      <c r="O451" s="4">
        <v>2684</v>
      </c>
      <c r="P451" s="4"/>
      <c r="Q451" s="4"/>
      <c r="R451" s="4"/>
      <c r="S451" s="4">
        <f>O451-+SUM(P451:R451)</f>
        <v>2684</v>
      </c>
      <c r="T451" s="4">
        <f>O451-G451</f>
        <v>0</v>
      </c>
      <c r="U451" s="4">
        <f>S451-K451</f>
        <v>0</v>
      </c>
      <c r="V451" s="4">
        <v>2684</v>
      </c>
      <c r="W451" s="4"/>
      <c r="X451" s="4"/>
      <c r="Y451" s="4"/>
      <c r="Z451" s="4">
        <f>V451-+SUM(W451:Y451)</f>
        <v>2684</v>
      </c>
      <c r="AA451" s="4">
        <f>V451-O451</f>
        <v>0</v>
      </c>
      <c r="AB451" s="4">
        <f>Z451-S451</f>
        <v>0</v>
      </c>
    </row>
    <row r="452" spans="1:28" ht="30" customHeight="1" hidden="1">
      <c r="A452" s="19" t="s">
        <v>557</v>
      </c>
      <c r="B452" s="19"/>
      <c r="C452" s="19"/>
      <c r="D452" s="19"/>
      <c r="E452" s="19"/>
      <c r="F452" s="19"/>
      <c r="G452" s="19"/>
      <c r="H452" s="19"/>
      <c r="I452" s="19"/>
      <c r="J452" s="19"/>
      <c r="K452" s="19"/>
      <c r="L452" s="19"/>
      <c r="M452" s="19"/>
      <c r="N452" s="133"/>
      <c r="O452" s="19"/>
      <c r="P452" s="19"/>
      <c r="Q452" s="19"/>
      <c r="R452" s="19"/>
      <c r="S452" s="19"/>
      <c r="T452" s="19"/>
      <c r="U452" s="19"/>
      <c r="V452" s="19"/>
      <c r="W452" s="19"/>
      <c r="X452" s="19"/>
      <c r="Y452" s="19"/>
      <c r="Z452" s="19"/>
      <c r="AA452" s="19"/>
      <c r="AB452" s="19"/>
    </row>
    <row r="453" spans="1:28" ht="30" customHeight="1" hidden="1">
      <c r="A453" s="141" t="s">
        <v>599</v>
      </c>
      <c r="B453" s="20"/>
      <c r="C453" s="20"/>
      <c r="D453" s="20"/>
      <c r="E453" s="20"/>
      <c r="F453" s="20"/>
      <c r="G453" s="20"/>
      <c r="H453" s="20"/>
      <c r="I453" s="20"/>
      <c r="J453" s="20"/>
      <c r="K453" s="20"/>
      <c r="L453" s="20"/>
      <c r="M453" s="20"/>
      <c r="N453" s="134"/>
      <c r="O453" s="20"/>
      <c r="P453" s="20"/>
      <c r="Q453" s="20"/>
      <c r="R453" s="20"/>
      <c r="S453" s="20"/>
      <c r="T453" s="20"/>
      <c r="U453" s="20"/>
      <c r="V453" s="20"/>
      <c r="W453" s="20"/>
      <c r="X453" s="20"/>
      <c r="Y453" s="20"/>
      <c r="Z453" s="20"/>
      <c r="AA453" s="20"/>
      <c r="AB453" s="20"/>
    </row>
    <row r="454" spans="1:28" ht="30" customHeight="1" hidden="1">
      <c r="A454" s="143"/>
      <c r="B454" s="4">
        <v>33</v>
      </c>
      <c r="C454" s="4">
        <v>10</v>
      </c>
      <c r="D454" s="4"/>
      <c r="E454" s="4"/>
      <c r="F454" s="4">
        <f>B454-+SUM(C454:E454)</f>
        <v>23</v>
      </c>
      <c r="G454" s="4">
        <v>33</v>
      </c>
      <c r="H454" s="4">
        <v>10</v>
      </c>
      <c r="I454" s="4"/>
      <c r="J454" s="4"/>
      <c r="K454" s="4">
        <f>G454-+SUM(H454:J454)</f>
        <v>23</v>
      </c>
      <c r="L454" s="4">
        <f>G454-B454</f>
        <v>0</v>
      </c>
      <c r="M454" s="4">
        <f>K454-F454</f>
        <v>0</v>
      </c>
      <c r="N454" s="135"/>
      <c r="O454" s="4">
        <v>33</v>
      </c>
      <c r="P454" s="4">
        <v>10</v>
      </c>
      <c r="Q454" s="4"/>
      <c r="R454" s="4"/>
      <c r="S454" s="4">
        <f>O454-+SUM(P454:R454)</f>
        <v>23</v>
      </c>
      <c r="T454" s="4">
        <f>O454-G454</f>
        <v>0</v>
      </c>
      <c r="U454" s="4">
        <f>S454-K454</f>
        <v>0</v>
      </c>
      <c r="V454" s="4">
        <v>33</v>
      </c>
      <c r="W454" s="4">
        <v>10</v>
      </c>
      <c r="X454" s="4"/>
      <c r="Y454" s="4"/>
      <c r="Z454" s="4">
        <f>V454-+SUM(W454:Y454)</f>
        <v>23</v>
      </c>
      <c r="AA454" s="4">
        <f>V454-O454</f>
        <v>0</v>
      </c>
      <c r="AB454" s="4">
        <f>Z454-S454</f>
        <v>0</v>
      </c>
    </row>
    <row r="455" spans="1:28" ht="30" customHeight="1">
      <c r="A455" s="19" t="s">
        <v>557</v>
      </c>
      <c r="B455" s="19"/>
      <c r="C455" s="19"/>
      <c r="D455" s="19"/>
      <c r="E455" s="19"/>
      <c r="F455" s="19"/>
      <c r="G455" s="19"/>
      <c r="H455" s="19"/>
      <c r="I455" s="19"/>
      <c r="J455" s="19"/>
      <c r="K455" s="19"/>
      <c r="L455" s="19"/>
      <c r="M455" s="19"/>
      <c r="N455" s="133"/>
      <c r="O455" s="19"/>
      <c r="P455" s="19"/>
      <c r="Q455" s="19"/>
      <c r="R455" s="19"/>
      <c r="S455" s="19"/>
      <c r="T455" s="19"/>
      <c r="U455" s="19"/>
      <c r="V455" s="19"/>
      <c r="W455" s="19"/>
      <c r="X455" s="19"/>
      <c r="Y455" s="19"/>
      <c r="Z455" s="19"/>
      <c r="AA455" s="19"/>
      <c r="AB455" s="19"/>
    </row>
    <row r="456" spans="1:28" ht="30" customHeight="1">
      <c r="A456" s="141" t="s">
        <v>62</v>
      </c>
      <c r="B456" s="20"/>
      <c r="C456" s="20"/>
      <c r="D456" s="20"/>
      <c r="E456" s="20"/>
      <c r="F456" s="20"/>
      <c r="G456" s="20"/>
      <c r="H456" s="20"/>
      <c r="I456" s="20"/>
      <c r="J456" s="20"/>
      <c r="K456" s="20"/>
      <c r="L456" s="20"/>
      <c r="M456" s="20"/>
      <c r="N456" s="134"/>
      <c r="O456" s="20"/>
      <c r="P456" s="20"/>
      <c r="Q456" s="20"/>
      <c r="R456" s="20"/>
      <c r="S456" s="20"/>
      <c r="T456" s="20"/>
      <c r="U456" s="20"/>
      <c r="V456" s="20"/>
      <c r="W456" s="20"/>
      <c r="X456" s="20"/>
      <c r="Y456" s="20"/>
      <c r="Z456" s="20"/>
      <c r="AA456" s="20"/>
      <c r="AB456" s="20"/>
    </row>
    <row r="457" spans="1:28" ht="30" customHeight="1">
      <c r="A457" s="143"/>
      <c r="B457" s="4">
        <v>78695</v>
      </c>
      <c r="C457" s="4">
        <v>1345</v>
      </c>
      <c r="D457" s="4"/>
      <c r="E457" s="4"/>
      <c r="F457" s="4">
        <f>B457-+SUM(C457:E457)</f>
        <v>77350</v>
      </c>
      <c r="G457" s="4">
        <v>70076</v>
      </c>
      <c r="H457" s="4">
        <v>1345</v>
      </c>
      <c r="I457" s="4"/>
      <c r="J457" s="4"/>
      <c r="K457" s="4">
        <f>G457-+SUM(H457:J457)</f>
        <v>68731</v>
      </c>
      <c r="L457" s="4">
        <f>G457-B457</f>
        <v>-8619</v>
      </c>
      <c r="M457" s="4">
        <f>K457-F457</f>
        <v>-8619</v>
      </c>
      <c r="N457" s="135"/>
      <c r="O457" s="4">
        <v>70076</v>
      </c>
      <c r="P457" s="4">
        <v>1345</v>
      </c>
      <c r="Q457" s="4"/>
      <c r="R457" s="4"/>
      <c r="S457" s="4">
        <f>O457-+SUM(P457:R457)</f>
        <v>68731</v>
      </c>
      <c r="T457" s="4">
        <f>O457-G457</f>
        <v>0</v>
      </c>
      <c r="U457" s="4">
        <f>S457-K457</f>
        <v>0</v>
      </c>
      <c r="V457" s="4">
        <v>72275</v>
      </c>
      <c r="W457" s="4">
        <v>1345</v>
      </c>
      <c r="X457" s="4"/>
      <c r="Y457" s="4"/>
      <c r="Z457" s="4">
        <f>V457-+SUM(W457:Y457)</f>
        <v>70930</v>
      </c>
      <c r="AA457" s="4">
        <f>V457-O457</f>
        <v>2199</v>
      </c>
      <c r="AB457" s="4">
        <f>Z457-S457</f>
        <v>2199</v>
      </c>
    </row>
    <row r="458" spans="1:28" ht="30" customHeight="1" hidden="1">
      <c r="A458" s="19" t="s">
        <v>557</v>
      </c>
      <c r="B458" s="19"/>
      <c r="C458" s="19"/>
      <c r="D458" s="19"/>
      <c r="E458" s="19"/>
      <c r="F458" s="19"/>
      <c r="G458" s="19"/>
      <c r="H458" s="19"/>
      <c r="I458" s="19"/>
      <c r="J458" s="19"/>
      <c r="K458" s="19"/>
      <c r="L458" s="19"/>
      <c r="M458" s="19"/>
      <c r="N458" s="133"/>
      <c r="O458" s="19"/>
      <c r="P458" s="19"/>
      <c r="Q458" s="19"/>
      <c r="R458" s="19"/>
      <c r="S458" s="19"/>
      <c r="T458" s="19"/>
      <c r="U458" s="19"/>
      <c r="V458" s="19"/>
      <c r="W458" s="19"/>
      <c r="X458" s="19"/>
      <c r="Y458" s="19"/>
      <c r="Z458" s="19"/>
      <c r="AA458" s="19"/>
      <c r="AB458" s="19"/>
    </row>
    <row r="459" spans="1:28" ht="30" customHeight="1" hidden="1">
      <c r="A459" s="141" t="s">
        <v>600</v>
      </c>
      <c r="B459" s="20"/>
      <c r="C459" s="20"/>
      <c r="D459" s="20"/>
      <c r="E459" s="20"/>
      <c r="F459" s="20"/>
      <c r="G459" s="20"/>
      <c r="H459" s="20"/>
      <c r="I459" s="20"/>
      <c r="J459" s="20"/>
      <c r="K459" s="20"/>
      <c r="L459" s="20"/>
      <c r="M459" s="20"/>
      <c r="N459" s="134"/>
      <c r="O459" s="20"/>
      <c r="P459" s="20"/>
      <c r="Q459" s="20"/>
      <c r="R459" s="20"/>
      <c r="S459" s="20"/>
      <c r="T459" s="20"/>
      <c r="U459" s="20"/>
      <c r="V459" s="20"/>
      <c r="W459" s="20"/>
      <c r="X459" s="20"/>
      <c r="Y459" s="20"/>
      <c r="Z459" s="20"/>
      <c r="AA459" s="20"/>
      <c r="AB459" s="20"/>
    </row>
    <row r="460" spans="1:28" ht="30" customHeight="1" hidden="1">
      <c r="A460" s="143"/>
      <c r="B460" s="4">
        <v>596</v>
      </c>
      <c r="C460" s="4">
        <v>20</v>
      </c>
      <c r="D460" s="4"/>
      <c r="E460" s="4"/>
      <c r="F460" s="4">
        <f>B460-+SUM(C460:E460)</f>
        <v>576</v>
      </c>
      <c r="G460" s="4">
        <v>596</v>
      </c>
      <c r="H460" s="4">
        <v>20</v>
      </c>
      <c r="I460" s="4"/>
      <c r="J460" s="4"/>
      <c r="K460" s="4">
        <f>G460-+SUM(H460:J460)</f>
        <v>576</v>
      </c>
      <c r="L460" s="4">
        <f>G460-B460</f>
        <v>0</v>
      </c>
      <c r="M460" s="4">
        <f>K460-F460</f>
        <v>0</v>
      </c>
      <c r="N460" s="135"/>
      <c r="O460" s="4">
        <v>596</v>
      </c>
      <c r="P460" s="4">
        <v>20</v>
      </c>
      <c r="Q460" s="4"/>
      <c r="R460" s="4"/>
      <c r="S460" s="4">
        <f>O460-+SUM(P460:R460)</f>
        <v>576</v>
      </c>
      <c r="T460" s="4">
        <f>O460-G460</f>
        <v>0</v>
      </c>
      <c r="U460" s="4">
        <f>S460-K460</f>
        <v>0</v>
      </c>
      <c r="V460" s="4">
        <v>596</v>
      </c>
      <c r="W460" s="4">
        <v>20</v>
      </c>
      <c r="X460" s="4"/>
      <c r="Y460" s="4"/>
      <c r="Z460" s="4">
        <f>V460-+SUM(W460:Y460)</f>
        <v>576</v>
      </c>
      <c r="AA460" s="4">
        <f>V460-O460</f>
        <v>0</v>
      </c>
      <c r="AB460" s="4">
        <f>Z460-S460</f>
        <v>0</v>
      </c>
    </row>
    <row r="461" spans="1:28" ht="30" customHeight="1" hidden="1">
      <c r="A461" s="19" t="s">
        <v>557</v>
      </c>
      <c r="B461" s="19"/>
      <c r="C461" s="19"/>
      <c r="D461" s="19"/>
      <c r="E461" s="19"/>
      <c r="F461" s="19"/>
      <c r="G461" s="19"/>
      <c r="H461" s="19"/>
      <c r="I461" s="19"/>
      <c r="J461" s="19"/>
      <c r="K461" s="19"/>
      <c r="L461" s="19"/>
      <c r="M461" s="19"/>
      <c r="N461" s="133"/>
      <c r="O461" s="19"/>
      <c r="P461" s="19"/>
      <c r="Q461" s="19"/>
      <c r="R461" s="19"/>
      <c r="S461" s="19"/>
      <c r="T461" s="19"/>
      <c r="U461" s="19"/>
      <c r="V461" s="19"/>
      <c r="W461" s="19"/>
      <c r="X461" s="19"/>
      <c r="Y461" s="19"/>
      <c r="Z461" s="19"/>
      <c r="AA461" s="19"/>
      <c r="AB461" s="19"/>
    </row>
    <row r="462" spans="1:28" ht="30" customHeight="1" hidden="1">
      <c r="A462" s="141" t="s">
        <v>601</v>
      </c>
      <c r="B462" s="20"/>
      <c r="C462" s="20"/>
      <c r="D462" s="20"/>
      <c r="E462" s="20"/>
      <c r="F462" s="20"/>
      <c r="G462" s="20"/>
      <c r="H462" s="20"/>
      <c r="I462" s="20"/>
      <c r="J462" s="20"/>
      <c r="K462" s="20"/>
      <c r="L462" s="20"/>
      <c r="M462" s="20"/>
      <c r="N462" s="134"/>
      <c r="O462" s="20"/>
      <c r="P462" s="20"/>
      <c r="Q462" s="20"/>
      <c r="R462" s="20"/>
      <c r="S462" s="20"/>
      <c r="T462" s="20"/>
      <c r="U462" s="20"/>
      <c r="V462" s="20"/>
      <c r="W462" s="20"/>
      <c r="X462" s="20"/>
      <c r="Y462" s="20"/>
      <c r="Z462" s="20"/>
      <c r="AA462" s="20"/>
      <c r="AB462" s="20"/>
    </row>
    <row r="463" spans="1:28" ht="30" customHeight="1" hidden="1">
      <c r="A463" s="143"/>
      <c r="B463" s="4">
        <v>279</v>
      </c>
      <c r="C463" s="4"/>
      <c r="D463" s="4"/>
      <c r="E463" s="4">
        <v>279</v>
      </c>
      <c r="F463" s="4">
        <f>B463-+SUM(C463:E463)</f>
        <v>0</v>
      </c>
      <c r="G463" s="4">
        <v>279</v>
      </c>
      <c r="H463" s="4"/>
      <c r="I463" s="4"/>
      <c r="J463" s="4">
        <v>279</v>
      </c>
      <c r="K463" s="4">
        <f>G463-+SUM(H463:J463)</f>
        <v>0</v>
      </c>
      <c r="L463" s="4">
        <f>G463-B463</f>
        <v>0</v>
      </c>
      <c r="M463" s="4">
        <f>K463-F463</f>
        <v>0</v>
      </c>
      <c r="N463" s="135"/>
      <c r="O463" s="4">
        <v>279</v>
      </c>
      <c r="P463" s="4"/>
      <c r="Q463" s="4"/>
      <c r="R463" s="4">
        <v>279</v>
      </c>
      <c r="S463" s="4">
        <f>O463-+SUM(P463:R463)</f>
        <v>0</v>
      </c>
      <c r="T463" s="4">
        <f>O463-G463</f>
        <v>0</v>
      </c>
      <c r="U463" s="4">
        <f>S463-K463</f>
        <v>0</v>
      </c>
      <c r="V463" s="4">
        <v>279</v>
      </c>
      <c r="W463" s="4"/>
      <c r="X463" s="4"/>
      <c r="Y463" s="4">
        <v>279</v>
      </c>
      <c r="Z463" s="4">
        <f>V463-+SUM(W463:Y463)</f>
        <v>0</v>
      </c>
      <c r="AA463" s="4">
        <f>V463-O463</f>
        <v>0</v>
      </c>
      <c r="AB463" s="4">
        <f>Z463-S463</f>
        <v>0</v>
      </c>
    </row>
    <row r="464" spans="1:28" ht="30" customHeight="1" hidden="1">
      <c r="A464" s="19" t="s">
        <v>557</v>
      </c>
      <c r="B464" s="19"/>
      <c r="C464" s="19"/>
      <c r="D464" s="19"/>
      <c r="E464" s="19"/>
      <c r="F464" s="19"/>
      <c r="G464" s="19"/>
      <c r="H464" s="19"/>
      <c r="I464" s="19"/>
      <c r="J464" s="19"/>
      <c r="K464" s="19"/>
      <c r="L464" s="19"/>
      <c r="M464" s="19"/>
      <c r="N464" s="133"/>
      <c r="O464" s="19"/>
      <c r="P464" s="19"/>
      <c r="Q464" s="19"/>
      <c r="R464" s="19"/>
      <c r="S464" s="19"/>
      <c r="T464" s="19"/>
      <c r="U464" s="19"/>
      <c r="V464" s="19"/>
      <c r="W464" s="19"/>
      <c r="X464" s="19"/>
      <c r="Y464" s="19"/>
      <c r="Z464" s="19"/>
      <c r="AA464" s="19"/>
      <c r="AB464" s="19"/>
    </row>
    <row r="465" spans="1:28" ht="30" customHeight="1" hidden="1">
      <c r="A465" s="141" t="s">
        <v>602</v>
      </c>
      <c r="B465" s="20"/>
      <c r="C465" s="20"/>
      <c r="D465" s="20"/>
      <c r="E465" s="20"/>
      <c r="F465" s="20"/>
      <c r="G465" s="20"/>
      <c r="H465" s="20"/>
      <c r="I465" s="20"/>
      <c r="J465" s="20"/>
      <c r="K465" s="20"/>
      <c r="L465" s="20"/>
      <c r="M465" s="20"/>
      <c r="N465" s="134"/>
      <c r="O465" s="20"/>
      <c r="P465" s="20"/>
      <c r="Q465" s="20"/>
      <c r="R465" s="20"/>
      <c r="S465" s="20"/>
      <c r="T465" s="20"/>
      <c r="U465" s="20"/>
      <c r="V465" s="20"/>
      <c r="W465" s="20"/>
      <c r="X465" s="20"/>
      <c r="Y465" s="20"/>
      <c r="Z465" s="20"/>
      <c r="AA465" s="20"/>
      <c r="AB465" s="20"/>
    </row>
    <row r="466" spans="1:28" ht="30" customHeight="1" hidden="1">
      <c r="A466" s="143"/>
      <c r="B466" s="4">
        <v>6689</v>
      </c>
      <c r="C466" s="4">
        <v>1917</v>
      </c>
      <c r="D466" s="4"/>
      <c r="E466" s="4">
        <v>2000</v>
      </c>
      <c r="F466" s="4">
        <f>B466-+SUM(C466:E466)</f>
        <v>2772</v>
      </c>
      <c r="G466" s="4">
        <v>6675</v>
      </c>
      <c r="H466" s="4">
        <v>1917</v>
      </c>
      <c r="I466" s="4"/>
      <c r="J466" s="4">
        <v>2000</v>
      </c>
      <c r="K466" s="4">
        <f>G466-+SUM(H466:J466)</f>
        <v>2758</v>
      </c>
      <c r="L466" s="4">
        <f>G466-B466</f>
        <v>-14</v>
      </c>
      <c r="M466" s="4">
        <f>K466-F466</f>
        <v>-14</v>
      </c>
      <c r="N466" s="135"/>
      <c r="O466" s="4">
        <v>6675</v>
      </c>
      <c r="P466" s="4">
        <v>1917</v>
      </c>
      <c r="Q466" s="4"/>
      <c r="R466" s="4">
        <v>2000</v>
      </c>
      <c r="S466" s="4">
        <f>O466-+SUM(P466:R466)</f>
        <v>2758</v>
      </c>
      <c r="T466" s="4">
        <f>O466-G466</f>
        <v>0</v>
      </c>
      <c r="U466" s="4">
        <f>S466-K466</f>
        <v>0</v>
      </c>
      <c r="V466" s="4">
        <v>6675</v>
      </c>
      <c r="W466" s="4">
        <v>1917</v>
      </c>
      <c r="X466" s="4"/>
      <c r="Y466" s="4">
        <v>2000</v>
      </c>
      <c r="Z466" s="4">
        <f>V466-+SUM(W466:Y466)</f>
        <v>2758</v>
      </c>
      <c r="AA466" s="4">
        <f>V466-O466</f>
        <v>0</v>
      </c>
      <c r="AB466" s="4">
        <f>Z466-S466</f>
        <v>0</v>
      </c>
    </row>
    <row r="467" spans="1:28" ht="30" customHeight="1" hidden="1">
      <c r="A467" s="19" t="s">
        <v>557</v>
      </c>
      <c r="B467" s="19"/>
      <c r="C467" s="19"/>
      <c r="D467" s="19"/>
      <c r="E467" s="19"/>
      <c r="F467" s="19"/>
      <c r="G467" s="19"/>
      <c r="H467" s="19"/>
      <c r="I467" s="19"/>
      <c r="J467" s="19"/>
      <c r="K467" s="19"/>
      <c r="L467" s="19"/>
      <c r="M467" s="19"/>
      <c r="N467" s="133"/>
      <c r="O467" s="19"/>
      <c r="P467" s="19"/>
      <c r="Q467" s="19"/>
      <c r="R467" s="19"/>
      <c r="S467" s="19"/>
      <c r="T467" s="19"/>
      <c r="U467" s="19"/>
      <c r="V467" s="19"/>
      <c r="W467" s="19"/>
      <c r="X467" s="19"/>
      <c r="Y467" s="19"/>
      <c r="Z467" s="19"/>
      <c r="AA467" s="19"/>
      <c r="AB467" s="19"/>
    </row>
    <row r="468" spans="1:28" ht="30" customHeight="1" hidden="1">
      <c r="A468" s="141" t="s">
        <v>603</v>
      </c>
      <c r="B468" s="20"/>
      <c r="C468" s="20"/>
      <c r="D468" s="20"/>
      <c r="E468" s="20"/>
      <c r="F468" s="20"/>
      <c r="G468" s="20"/>
      <c r="H468" s="20"/>
      <c r="I468" s="20"/>
      <c r="J468" s="20"/>
      <c r="K468" s="20"/>
      <c r="L468" s="20"/>
      <c r="M468" s="20"/>
      <c r="N468" s="134"/>
      <c r="O468" s="20"/>
      <c r="P468" s="20"/>
      <c r="Q468" s="20"/>
      <c r="R468" s="20"/>
      <c r="S468" s="20"/>
      <c r="T468" s="20"/>
      <c r="U468" s="20"/>
      <c r="V468" s="20"/>
      <c r="W468" s="20"/>
      <c r="X468" s="20"/>
      <c r="Y468" s="20"/>
      <c r="Z468" s="20"/>
      <c r="AA468" s="20"/>
      <c r="AB468" s="20"/>
    </row>
    <row r="469" spans="1:28" ht="30" customHeight="1" hidden="1">
      <c r="A469" s="143"/>
      <c r="B469" s="4">
        <v>28515</v>
      </c>
      <c r="C469" s="4">
        <v>21349</v>
      </c>
      <c r="D469" s="4"/>
      <c r="E469" s="4"/>
      <c r="F469" s="4">
        <f>B469-+SUM(C469:E469)</f>
        <v>7166</v>
      </c>
      <c r="G469" s="4">
        <v>28515</v>
      </c>
      <c r="H469" s="4">
        <v>21349</v>
      </c>
      <c r="I469" s="4"/>
      <c r="J469" s="4"/>
      <c r="K469" s="4">
        <f>G469-+SUM(H469:J469)</f>
        <v>7166</v>
      </c>
      <c r="L469" s="4">
        <f>G469-B469</f>
        <v>0</v>
      </c>
      <c r="M469" s="4">
        <f>K469-F469</f>
        <v>0</v>
      </c>
      <c r="N469" s="135"/>
      <c r="O469" s="4">
        <v>28515</v>
      </c>
      <c r="P469" s="4">
        <v>21349</v>
      </c>
      <c r="Q469" s="4"/>
      <c r="R469" s="4"/>
      <c r="S469" s="4">
        <f>O469-+SUM(P469:R469)</f>
        <v>7166</v>
      </c>
      <c r="T469" s="4">
        <f>O469-G469</f>
        <v>0</v>
      </c>
      <c r="U469" s="4">
        <f>S469-K469</f>
        <v>0</v>
      </c>
      <c r="V469" s="4">
        <v>28515</v>
      </c>
      <c r="W469" s="4">
        <v>21349</v>
      </c>
      <c r="X469" s="4"/>
      <c r="Y469" s="4"/>
      <c r="Z469" s="4">
        <f>V469-+SUM(W469:Y469)</f>
        <v>7166</v>
      </c>
      <c r="AA469" s="4">
        <f>V469-O469</f>
        <v>0</v>
      </c>
      <c r="AB469" s="4">
        <f>Z469-S469</f>
        <v>0</v>
      </c>
    </row>
    <row r="470" spans="1:28" ht="30" customHeight="1" hidden="1">
      <c r="A470" s="19" t="s">
        <v>557</v>
      </c>
      <c r="B470" s="19"/>
      <c r="C470" s="19"/>
      <c r="D470" s="19"/>
      <c r="E470" s="19"/>
      <c r="F470" s="19"/>
      <c r="G470" s="19"/>
      <c r="H470" s="19"/>
      <c r="I470" s="19"/>
      <c r="J470" s="19"/>
      <c r="K470" s="19"/>
      <c r="L470" s="19"/>
      <c r="M470" s="19"/>
      <c r="N470" s="133"/>
      <c r="O470" s="19"/>
      <c r="P470" s="19"/>
      <c r="Q470" s="19"/>
      <c r="R470" s="19"/>
      <c r="S470" s="19"/>
      <c r="T470" s="19"/>
      <c r="U470" s="19"/>
      <c r="V470" s="19"/>
      <c r="W470" s="19"/>
      <c r="X470" s="19"/>
      <c r="Y470" s="19"/>
      <c r="Z470" s="19"/>
      <c r="AA470" s="19"/>
      <c r="AB470" s="19"/>
    </row>
    <row r="471" spans="1:28" ht="30" customHeight="1" hidden="1">
      <c r="A471" s="141" t="s">
        <v>604</v>
      </c>
      <c r="B471" s="20"/>
      <c r="C471" s="20"/>
      <c r="D471" s="20"/>
      <c r="E471" s="20"/>
      <c r="F471" s="20"/>
      <c r="G471" s="20"/>
      <c r="H471" s="20"/>
      <c r="I471" s="20"/>
      <c r="J471" s="20"/>
      <c r="K471" s="20"/>
      <c r="L471" s="20"/>
      <c r="M471" s="20"/>
      <c r="N471" s="134"/>
      <c r="O471" s="20"/>
      <c r="P471" s="20"/>
      <c r="Q471" s="20"/>
      <c r="R471" s="20"/>
      <c r="S471" s="20"/>
      <c r="T471" s="20"/>
      <c r="U471" s="20"/>
      <c r="V471" s="20"/>
      <c r="W471" s="20"/>
      <c r="X471" s="20"/>
      <c r="Y471" s="20"/>
      <c r="Z471" s="20"/>
      <c r="AA471" s="20"/>
      <c r="AB471" s="20"/>
    </row>
    <row r="472" spans="1:28" ht="30" customHeight="1" hidden="1">
      <c r="A472" s="143"/>
      <c r="B472" s="4">
        <v>392</v>
      </c>
      <c r="C472" s="4"/>
      <c r="D472" s="4"/>
      <c r="E472" s="4"/>
      <c r="F472" s="4">
        <f>B472-+SUM(C472:E472)</f>
        <v>392</v>
      </c>
      <c r="G472" s="4">
        <v>392</v>
      </c>
      <c r="H472" s="4"/>
      <c r="I472" s="4"/>
      <c r="J472" s="4"/>
      <c r="K472" s="4">
        <f>G472-+SUM(H472:J472)</f>
        <v>392</v>
      </c>
      <c r="L472" s="4">
        <f>G472-B472</f>
        <v>0</v>
      </c>
      <c r="M472" s="4">
        <f>K472-F472</f>
        <v>0</v>
      </c>
      <c r="N472" s="135"/>
      <c r="O472" s="4">
        <v>392</v>
      </c>
      <c r="P472" s="4"/>
      <c r="Q472" s="4"/>
      <c r="R472" s="4"/>
      <c r="S472" s="4">
        <f>O472-+SUM(P472:R472)</f>
        <v>392</v>
      </c>
      <c r="T472" s="4">
        <f>O472-G472</f>
        <v>0</v>
      </c>
      <c r="U472" s="4">
        <f>S472-K472</f>
        <v>0</v>
      </c>
      <c r="V472" s="4">
        <v>392</v>
      </c>
      <c r="W472" s="4"/>
      <c r="X472" s="4"/>
      <c r="Y472" s="4"/>
      <c r="Z472" s="4">
        <f>V472-+SUM(W472:Y472)</f>
        <v>392</v>
      </c>
      <c r="AA472" s="4">
        <f>V472-O472</f>
        <v>0</v>
      </c>
      <c r="AB472" s="4">
        <f>Z472-S472</f>
        <v>0</v>
      </c>
    </row>
    <row r="473" spans="1:28" ht="30" customHeight="1" hidden="1">
      <c r="A473" s="19" t="s">
        <v>557</v>
      </c>
      <c r="B473" s="19"/>
      <c r="C473" s="19"/>
      <c r="D473" s="19"/>
      <c r="E473" s="19"/>
      <c r="F473" s="19"/>
      <c r="G473" s="19"/>
      <c r="H473" s="19"/>
      <c r="I473" s="19"/>
      <c r="J473" s="19"/>
      <c r="K473" s="19"/>
      <c r="L473" s="19"/>
      <c r="M473" s="19"/>
      <c r="N473" s="133"/>
      <c r="O473" s="19"/>
      <c r="P473" s="19"/>
      <c r="Q473" s="19"/>
      <c r="R473" s="19"/>
      <c r="S473" s="19"/>
      <c r="T473" s="19"/>
      <c r="U473" s="19"/>
      <c r="V473" s="19"/>
      <c r="W473" s="19"/>
      <c r="X473" s="19"/>
      <c r="Y473" s="19"/>
      <c r="Z473" s="19"/>
      <c r="AA473" s="19"/>
      <c r="AB473" s="19"/>
    </row>
    <row r="474" spans="1:28" ht="30" customHeight="1" hidden="1">
      <c r="A474" s="141" t="s">
        <v>605</v>
      </c>
      <c r="B474" s="20"/>
      <c r="C474" s="20"/>
      <c r="D474" s="20"/>
      <c r="E474" s="20"/>
      <c r="F474" s="20"/>
      <c r="G474" s="20"/>
      <c r="H474" s="20"/>
      <c r="I474" s="20"/>
      <c r="J474" s="20"/>
      <c r="K474" s="20"/>
      <c r="L474" s="20"/>
      <c r="M474" s="20"/>
      <c r="N474" s="134"/>
      <c r="O474" s="20"/>
      <c r="P474" s="20"/>
      <c r="Q474" s="20"/>
      <c r="R474" s="20"/>
      <c r="S474" s="20"/>
      <c r="T474" s="20"/>
      <c r="U474" s="20"/>
      <c r="V474" s="20"/>
      <c r="W474" s="20"/>
      <c r="X474" s="20"/>
      <c r="Y474" s="20"/>
      <c r="Z474" s="20"/>
      <c r="AA474" s="20"/>
      <c r="AB474" s="20"/>
    </row>
    <row r="475" spans="1:28" ht="30" customHeight="1" hidden="1">
      <c r="A475" s="143"/>
      <c r="B475" s="4">
        <v>30</v>
      </c>
      <c r="C475" s="4"/>
      <c r="D475" s="4"/>
      <c r="E475" s="4"/>
      <c r="F475" s="4">
        <f>B475-+SUM(C475:E475)</f>
        <v>30</v>
      </c>
      <c r="G475" s="4">
        <v>30</v>
      </c>
      <c r="H475" s="4"/>
      <c r="I475" s="4"/>
      <c r="J475" s="4"/>
      <c r="K475" s="4">
        <f>G475-+SUM(H475:J475)</f>
        <v>30</v>
      </c>
      <c r="L475" s="4">
        <f>G475-B475</f>
        <v>0</v>
      </c>
      <c r="M475" s="4">
        <f>K475-F475</f>
        <v>0</v>
      </c>
      <c r="N475" s="135"/>
      <c r="O475" s="4">
        <v>30</v>
      </c>
      <c r="P475" s="4"/>
      <c r="Q475" s="4"/>
      <c r="R475" s="4"/>
      <c r="S475" s="4">
        <f>O475-+SUM(P475:R475)</f>
        <v>30</v>
      </c>
      <c r="T475" s="4">
        <f>O475-G475</f>
        <v>0</v>
      </c>
      <c r="U475" s="4">
        <f>S475-K475</f>
        <v>0</v>
      </c>
      <c r="V475" s="4">
        <v>30</v>
      </c>
      <c r="W475" s="4"/>
      <c r="X475" s="4"/>
      <c r="Y475" s="4"/>
      <c r="Z475" s="4">
        <f>V475-+SUM(W475:Y475)</f>
        <v>30</v>
      </c>
      <c r="AA475" s="4">
        <f>V475-O475</f>
        <v>0</v>
      </c>
      <c r="AB475" s="4">
        <f>Z475-S475</f>
        <v>0</v>
      </c>
    </row>
    <row r="476" spans="1:28" ht="30" customHeight="1" hidden="1">
      <c r="A476" s="19" t="s">
        <v>557</v>
      </c>
      <c r="B476" s="19"/>
      <c r="C476" s="19"/>
      <c r="D476" s="19"/>
      <c r="E476" s="19"/>
      <c r="F476" s="19"/>
      <c r="G476" s="19"/>
      <c r="H476" s="19"/>
      <c r="I476" s="19"/>
      <c r="J476" s="19"/>
      <c r="K476" s="19"/>
      <c r="L476" s="19"/>
      <c r="M476" s="19"/>
      <c r="N476" s="133"/>
      <c r="O476" s="19"/>
      <c r="P476" s="19"/>
      <c r="Q476" s="19"/>
      <c r="R476" s="19"/>
      <c r="S476" s="19"/>
      <c r="T476" s="19"/>
      <c r="U476" s="19"/>
      <c r="V476" s="19"/>
      <c r="W476" s="19"/>
      <c r="X476" s="19"/>
      <c r="Y476" s="19"/>
      <c r="Z476" s="19"/>
      <c r="AA476" s="19"/>
      <c r="AB476" s="19"/>
    </row>
    <row r="477" spans="1:28" ht="30" customHeight="1" hidden="1">
      <c r="A477" s="141" t="s">
        <v>18</v>
      </c>
      <c r="B477" s="20"/>
      <c r="C477" s="20"/>
      <c r="D477" s="20"/>
      <c r="E477" s="20"/>
      <c r="F477" s="20"/>
      <c r="G477" s="20"/>
      <c r="H477" s="20"/>
      <c r="I477" s="20"/>
      <c r="J477" s="20"/>
      <c r="K477" s="20"/>
      <c r="L477" s="20"/>
      <c r="M477" s="20"/>
      <c r="N477" s="134"/>
      <c r="O477" s="20"/>
      <c r="P477" s="20"/>
      <c r="Q477" s="20"/>
      <c r="R477" s="20"/>
      <c r="S477" s="20"/>
      <c r="T477" s="20"/>
      <c r="U477" s="20"/>
      <c r="V477" s="20"/>
      <c r="W477" s="20"/>
      <c r="X477" s="20"/>
      <c r="Y477" s="20"/>
      <c r="Z477" s="20"/>
      <c r="AA477" s="20"/>
      <c r="AB477" s="20"/>
    </row>
    <row r="478" spans="1:28" ht="30" customHeight="1" hidden="1">
      <c r="A478" s="143"/>
      <c r="B478" s="4">
        <v>20356</v>
      </c>
      <c r="C478" s="4">
        <v>15250</v>
      </c>
      <c r="D478" s="4"/>
      <c r="E478" s="4"/>
      <c r="F478" s="4">
        <f>B478-+SUM(C478:E478)</f>
        <v>5106</v>
      </c>
      <c r="G478" s="4">
        <v>20356</v>
      </c>
      <c r="H478" s="4">
        <v>15250</v>
      </c>
      <c r="I478" s="4"/>
      <c r="J478" s="4"/>
      <c r="K478" s="4">
        <f>G478-+SUM(H478:J478)</f>
        <v>5106</v>
      </c>
      <c r="L478" s="4">
        <f>G478-B478</f>
        <v>0</v>
      </c>
      <c r="M478" s="4">
        <f>K478-F478</f>
        <v>0</v>
      </c>
      <c r="N478" s="135"/>
      <c r="O478" s="4">
        <v>20356</v>
      </c>
      <c r="P478" s="4">
        <v>15250</v>
      </c>
      <c r="Q478" s="4"/>
      <c r="R478" s="4"/>
      <c r="S478" s="4">
        <f>O478-+SUM(P478:R478)</f>
        <v>5106</v>
      </c>
      <c r="T478" s="4">
        <f>O478-G478</f>
        <v>0</v>
      </c>
      <c r="U478" s="4">
        <f>S478-K478</f>
        <v>0</v>
      </c>
      <c r="V478" s="4">
        <v>20356</v>
      </c>
      <c r="W478" s="4">
        <v>15250</v>
      </c>
      <c r="X478" s="4"/>
      <c r="Y478" s="4"/>
      <c r="Z478" s="4">
        <f>V478-+SUM(W478:Y478)</f>
        <v>5106</v>
      </c>
      <c r="AA478" s="4">
        <f>V478-O478</f>
        <v>0</v>
      </c>
      <c r="AB478" s="4">
        <f>Z478-S478</f>
        <v>0</v>
      </c>
    </row>
    <row r="479" spans="1:28" ht="30" customHeight="1" hidden="1">
      <c r="A479" s="19" t="s">
        <v>557</v>
      </c>
      <c r="B479" s="19"/>
      <c r="C479" s="19"/>
      <c r="D479" s="19"/>
      <c r="E479" s="19"/>
      <c r="F479" s="19"/>
      <c r="G479" s="19"/>
      <c r="H479" s="19"/>
      <c r="I479" s="19"/>
      <c r="J479" s="19"/>
      <c r="K479" s="19"/>
      <c r="L479" s="19"/>
      <c r="M479" s="19"/>
      <c r="N479" s="133"/>
      <c r="O479" s="19"/>
      <c r="P479" s="19"/>
      <c r="Q479" s="19"/>
      <c r="R479" s="19"/>
      <c r="S479" s="19"/>
      <c r="T479" s="19"/>
      <c r="U479" s="19"/>
      <c r="V479" s="19"/>
      <c r="W479" s="19"/>
      <c r="X479" s="19"/>
      <c r="Y479" s="19"/>
      <c r="Z479" s="19"/>
      <c r="AA479" s="19"/>
      <c r="AB479" s="19"/>
    </row>
    <row r="480" spans="1:28" ht="30" customHeight="1" hidden="1">
      <c r="A480" s="141" t="s">
        <v>448</v>
      </c>
      <c r="B480" s="20"/>
      <c r="C480" s="20"/>
      <c r="D480" s="20"/>
      <c r="E480" s="20"/>
      <c r="F480" s="20"/>
      <c r="G480" s="20"/>
      <c r="H480" s="20"/>
      <c r="I480" s="20"/>
      <c r="J480" s="20"/>
      <c r="K480" s="20"/>
      <c r="L480" s="20"/>
      <c r="M480" s="20"/>
      <c r="N480" s="134"/>
      <c r="O480" s="20"/>
      <c r="P480" s="20"/>
      <c r="Q480" s="20"/>
      <c r="R480" s="20"/>
      <c r="S480" s="20"/>
      <c r="T480" s="20"/>
      <c r="U480" s="20"/>
      <c r="V480" s="20"/>
      <c r="W480" s="20"/>
      <c r="X480" s="20"/>
      <c r="Y480" s="20"/>
      <c r="Z480" s="20"/>
      <c r="AA480" s="20"/>
      <c r="AB480" s="20"/>
    </row>
    <row r="481" spans="1:28" ht="30" customHeight="1" hidden="1">
      <c r="A481" s="143"/>
      <c r="B481" s="4">
        <v>1614</v>
      </c>
      <c r="C481" s="4"/>
      <c r="D481" s="4"/>
      <c r="E481" s="4"/>
      <c r="F481" s="4">
        <f>B481-+SUM(C481:E481)</f>
        <v>1614</v>
      </c>
      <c r="G481" s="4">
        <v>1614</v>
      </c>
      <c r="H481" s="4"/>
      <c r="I481" s="4"/>
      <c r="J481" s="4"/>
      <c r="K481" s="4">
        <f>G481-+SUM(H481:J481)</f>
        <v>1614</v>
      </c>
      <c r="L481" s="4">
        <f>G481-B481</f>
        <v>0</v>
      </c>
      <c r="M481" s="4">
        <f>K481-F481</f>
        <v>0</v>
      </c>
      <c r="N481" s="135"/>
      <c r="O481" s="4">
        <v>1614</v>
      </c>
      <c r="P481" s="4"/>
      <c r="Q481" s="4"/>
      <c r="R481" s="4"/>
      <c r="S481" s="4">
        <f>O481-+SUM(P481:R481)</f>
        <v>1614</v>
      </c>
      <c r="T481" s="4">
        <f>O481-G481</f>
        <v>0</v>
      </c>
      <c r="U481" s="4">
        <f>S481-K481</f>
        <v>0</v>
      </c>
      <c r="V481" s="4">
        <v>1614</v>
      </c>
      <c r="W481" s="4"/>
      <c r="X481" s="4"/>
      <c r="Y481" s="4"/>
      <c r="Z481" s="4">
        <f>V481-+SUM(W481:Y481)</f>
        <v>1614</v>
      </c>
      <c r="AA481" s="4">
        <f>V481-O481</f>
        <v>0</v>
      </c>
      <c r="AB481" s="4">
        <f>Z481-S481</f>
        <v>0</v>
      </c>
    </row>
    <row r="482" spans="1:28" ht="30" customHeight="1">
      <c r="A482" s="19" t="s">
        <v>557</v>
      </c>
      <c r="B482" s="19"/>
      <c r="C482" s="19"/>
      <c r="D482" s="19"/>
      <c r="E482" s="19"/>
      <c r="F482" s="19"/>
      <c r="G482" s="19"/>
      <c r="H482" s="19"/>
      <c r="I482" s="19"/>
      <c r="J482" s="19"/>
      <c r="K482" s="19"/>
      <c r="L482" s="19"/>
      <c r="M482" s="19"/>
      <c r="N482" s="133"/>
      <c r="O482" s="19"/>
      <c r="P482" s="19"/>
      <c r="Q482" s="19"/>
      <c r="R482" s="19"/>
      <c r="S482" s="19"/>
      <c r="T482" s="19"/>
      <c r="U482" s="19"/>
      <c r="V482" s="19"/>
      <c r="W482" s="19"/>
      <c r="X482" s="19"/>
      <c r="Y482" s="19"/>
      <c r="Z482" s="19"/>
      <c r="AA482" s="19"/>
      <c r="AB482" s="19"/>
    </row>
    <row r="483" spans="1:28" ht="30" customHeight="1">
      <c r="A483" s="141" t="s">
        <v>442</v>
      </c>
      <c r="B483" s="20"/>
      <c r="C483" s="20"/>
      <c r="D483" s="20"/>
      <c r="E483" s="20"/>
      <c r="F483" s="20"/>
      <c r="G483" s="20"/>
      <c r="H483" s="20"/>
      <c r="I483" s="20"/>
      <c r="J483" s="20"/>
      <c r="K483" s="20"/>
      <c r="L483" s="20"/>
      <c r="M483" s="20"/>
      <c r="N483" s="134"/>
      <c r="O483" s="20"/>
      <c r="P483" s="20"/>
      <c r="Q483" s="20"/>
      <c r="R483" s="20"/>
      <c r="S483" s="20"/>
      <c r="T483" s="20"/>
      <c r="U483" s="20"/>
      <c r="V483" s="20"/>
      <c r="W483" s="20"/>
      <c r="X483" s="20"/>
      <c r="Y483" s="20"/>
      <c r="Z483" s="20"/>
      <c r="AA483" s="20"/>
      <c r="AB483" s="20"/>
    </row>
    <row r="484" spans="1:28" ht="30" customHeight="1">
      <c r="A484" s="143"/>
      <c r="B484" s="4">
        <v>11000</v>
      </c>
      <c r="C484" s="4">
        <v>2248</v>
      </c>
      <c r="D484" s="4"/>
      <c r="E484" s="4"/>
      <c r="F484" s="4">
        <f>B484-+SUM(C484:E484)</f>
        <v>8752</v>
      </c>
      <c r="G484" s="4">
        <v>11000</v>
      </c>
      <c r="H484" s="4">
        <v>2248</v>
      </c>
      <c r="I484" s="4"/>
      <c r="J484" s="4"/>
      <c r="K484" s="4">
        <f>G484-+SUM(H484:J484)</f>
        <v>8752</v>
      </c>
      <c r="L484" s="4">
        <f>G484-B484</f>
        <v>0</v>
      </c>
      <c r="M484" s="4">
        <f>K484-F484</f>
        <v>0</v>
      </c>
      <c r="N484" s="135"/>
      <c r="O484" s="4">
        <v>11000</v>
      </c>
      <c r="P484" s="4">
        <v>2248</v>
      </c>
      <c r="Q484" s="4"/>
      <c r="R484" s="4"/>
      <c r="S484" s="4">
        <f>O484-+SUM(P484:R484)</f>
        <v>8752</v>
      </c>
      <c r="T484" s="4">
        <f>O484-G484</f>
        <v>0</v>
      </c>
      <c r="U484" s="4">
        <f>S484-K484</f>
        <v>0</v>
      </c>
      <c r="V484" s="4">
        <v>11000</v>
      </c>
      <c r="W484" s="4">
        <v>6745</v>
      </c>
      <c r="X484" s="4"/>
      <c r="Y484" s="4"/>
      <c r="Z484" s="4">
        <f>V484-+SUM(W484:Y484)</f>
        <v>4255</v>
      </c>
      <c r="AA484" s="4">
        <f>V484-O484</f>
        <v>0</v>
      </c>
      <c r="AB484" s="4">
        <f>Z484-S484</f>
        <v>-4497</v>
      </c>
    </row>
    <row r="485" spans="1:28" ht="30" customHeight="1" hidden="1">
      <c r="A485" s="19" t="s">
        <v>557</v>
      </c>
      <c r="B485" s="19"/>
      <c r="C485" s="19"/>
      <c r="D485" s="19"/>
      <c r="E485" s="19"/>
      <c r="F485" s="19"/>
      <c r="G485" s="19"/>
      <c r="H485" s="19"/>
      <c r="I485" s="19"/>
      <c r="J485" s="19"/>
      <c r="K485" s="19"/>
      <c r="L485" s="19"/>
      <c r="M485" s="19"/>
      <c r="N485" s="133"/>
      <c r="O485" s="19"/>
      <c r="P485" s="19"/>
      <c r="Q485" s="19"/>
      <c r="R485" s="19"/>
      <c r="S485" s="19"/>
      <c r="T485" s="19"/>
      <c r="U485" s="19"/>
      <c r="V485" s="19"/>
      <c r="W485" s="19"/>
      <c r="X485" s="19"/>
      <c r="Y485" s="19"/>
      <c r="Z485" s="19"/>
      <c r="AA485" s="19"/>
      <c r="AB485" s="19"/>
    </row>
    <row r="486" spans="1:28" ht="30" customHeight="1" hidden="1">
      <c r="A486" s="141" t="s">
        <v>443</v>
      </c>
      <c r="B486" s="20"/>
      <c r="C486" s="20"/>
      <c r="D486" s="20"/>
      <c r="E486" s="20"/>
      <c r="F486" s="20"/>
      <c r="G486" s="20"/>
      <c r="H486" s="20"/>
      <c r="I486" s="20"/>
      <c r="J486" s="20"/>
      <c r="K486" s="20"/>
      <c r="L486" s="20"/>
      <c r="M486" s="20"/>
      <c r="N486" s="134"/>
      <c r="O486" s="20"/>
      <c r="P486" s="20"/>
      <c r="Q486" s="20"/>
      <c r="R486" s="20"/>
      <c r="S486" s="20"/>
      <c r="T486" s="20"/>
      <c r="U486" s="20"/>
      <c r="V486" s="20"/>
      <c r="W486" s="20"/>
      <c r="X486" s="20"/>
      <c r="Y486" s="20"/>
      <c r="Z486" s="20"/>
      <c r="AA486" s="20"/>
      <c r="AB486" s="20"/>
    </row>
    <row r="487" spans="1:28" ht="30" customHeight="1" hidden="1">
      <c r="A487" s="143"/>
      <c r="B487" s="4">
        <v>14835</v>
      </c>
      <c r="C487" s="4"/>
      <c r="D487" s="4"/>
      <c r="E487" s="4"/>
      <c r="F487" s="4">
        <f>B487-+SUM(C487:E487)</f>
        <v>14835</v>
      </c>
      <c r="G487" s="4">
        <v>14835</v>
      </c>
      <c r="H487" s="4"/>
      <c r="I487" s="4"/>
      <c r="J487" s="4"/>
      <c r="K487" s="4">
        <f>G487-+SUM(H487:J487)</f>
        <v>14835</v>
      </c>
      <c r="L487" s="4">
        <f>G487-B487</f>
        <v>0</v>
      </c>
      <c r="M487" s="4">
        <f>K487-F487</f>
        <v>0</v>
      </c>
      <c r="N487" s="135"/>
      <c r="O487" s="4">
        <v>14835</v>
      </c>
      <c r="P487" s="4"/>
      <c r="Q487" s="4"/>
      <c r="R487" s="4"/>
      <c r="S487" s="4">
        <f>O487-+SUM(P487:R487)</f>
        <v>14835</v>
      </c>
      <c r="T487" s="4">
        <f>O487-G487</f>
        <v>0</v>
      </c>
      <c r="U487" s="4">
        <f>S487-K487</f>
        <v>0</v>
      </c>
      <c r="V487" s="4">
        <v>14835</v>
      </c>
      <c r="W487" s="4"/>
      <c r="X487" s="4"/>
      <c r="Y487" s="4"/>
      <c r="Z487" s="4">
        <f>V487-+SUM(W487:Y487)</f>
        <v>14835</v>
      </c>
      <c r="AA487" s="4">
        <f>V487-O487</f>
        <v>0</v>
      </c>
      <c r="AB487" s="4">
        <f>Z487-S487</f>
        <v>0</v>
      </c>
    </row>
    <row r="488" spans="1:28" ht="30" customHeight="1" hidden="1">
      <c r="A488" s="19" t="s">
        <v>557</v>
      </c>
      <c r="B488" s="19"/>
      <c r="C488" s="19"/>
      <c r="D488" s="19"/>
      <c r="E488" s="19"/>
      <c r="F488" s="19"/>
      <c r="G488" s="19"/>
      <c r="H488" s="19"/>
      <c r="I488" s="19"/>
      <c r="J488" s="19"/>
      <c r="K488" s="19"/>
      <c r="L488" s="19"/>
      <c r="M488" s="19"/>
      <c r="N488" s="133"/>
      <c r="O488" s="19"/>
      <c r="P488" s="19"/>
      <c r="Q488" s="19"/>
      <c r="R488" s="19"/>
      <c r="S488" s="19"/>
      <c r="T488" s="19"/>
      <c r="U488" s="19"/>
      <c r="V488" s="19"/>
      <c r="W488" s="19"/>
      <c r="X488" s="19"/>
      <c r="Y488" s="19"/>
      <c r="Z488" s="19"/>
      <c r="AA488" s="19"/>
      <c r="AB488" s="19"/>
    </row>
    <row r="489" spans="1:28" ht="30" customHeight="1" hidden="1">
      <c r="A489" s="141" t="s">
        <v>444</v>
      </c>
      <c r="B489" s="20"/>
      <c r="C489" s="20"/>
      <c r="D489" s="20"/>
      <c r="E489" s="20"/>
      <c r="F489" s="20"/>
      <c r="G489" s="20"/>
      <c r="H489" s="20"/>
      <c r="I489" s="20"/>
      <c r="J489" s="20"/>
      <c r="K489" s="20"/>
      <c r="L489" s="20"/>
      <c r="M489" s="20"/>
      <c r="N489" s="134"/>
      <c r="O489" s="20"/>
      <c r="P489" s="20"/>
      <c r="Q489" s="20"/>
      <c r="R489" s="20"/>
      <c r="S489" s="20"/>
      <c r="T489" s="20"/>
      <c r="U489" s="20"/>
      <c r="V489" s="20"/>
      <c r="W489" s="20"/>
      <c r="X489" s="20"/>
      <c r="Y489" s="20"/>
      <c r="Z489" s="20"/>
      <c r="AA489" s="20"/>
      <c r="AB489" s="20"/>
    </row>
    <row r="490" spans="1:28" ht="30" customHeight="1" hidden="1">
      <c r="A490" s="143"/>
      <c r="B490" s="4">
        <v>13742</v>
      </c>
      <c r="C490" s="4">
        <v>10306</v>
      </c>
      <c r="D490" s="4"/>
      <c r="E490" s="4">
        <v>175</v>
      </c>
      <c r="F490" s="4">
        <f>B490-+SUM(C490:E490)</f>
        <v>3261</v>
      </c>
      <c r="G490" s="4">
        <v>13742</v>
      </c>
      <c r="H490" s="4">
        <v>10306</v>
      </c>
      <c r="I490" s="4"/>
      <c r="J490" s="4">
        <v>175</v>
      </c>
      <c r="K490" s="4">
        <f>G490-+SUM(H490:J490)</f>
        <v>3261</v>
      </c>
      <c r="L490" s="4">
        <f>G490-B490</f>
        <v>0</v>
      </c>
      <c r="M490" s="4">
        <f>K490-F490</f>
        <v>0</v>
      </c>
      <c r="N490" s="135"/>
      <c r="O490" s="4">
        <v>13742</v>
      </c>
      <c r="P490" s="4">
        <v>10306</v>
      </c>
      <c r="Q490" s="4"/>
      <c r="R490" s="4">
        <v>175</v>
      </c>
      <c r="S490" s="4">
        <f>O490-+SUM(P490:R490)</f>
        <v>3261</v>
      </c>
      <c r="T490" s="4">
        <f>O490-G490</f>
        <v>0</v>
      </c>
      <c r="U490" s="4">
        <f>S490-K490</f>
        <v>0</v>
      </c>
      <c r="V490" s="4">
        <v>13742</v>
      </c>
      <c r="W490" s="4">
        <v>10306</v>
      </c>
      <c r="X490" s="4"/>
      <c r="Y490" s="4">
        <v>175</v>
      </c>
      <c r="Z490" s="4">
        <f>V490-+SUM(W490:Y490)</f>
        <v>3261</v>
      </c>
      <c r="AA490" s="4">
        <f>V490-O490</f>
        <v>0</v>
      </c>
      <c r="AB490" s="4">
        <f>Z490-S490</f>
        <v>0</v>
      </c>
    </row>
    <row r="491" spans="1:28" ht="30" customHeight="1" hidden="1">
      <c r="A491" s="19" t="s">
        <v>557</v>
      </c>
      <c r="B491" s="19"/>
      <c r="C491" s="19"/>
      <c r="D491" s="19"/>
      <c r="E491" s="19"/>
      <c r="F491" s="19"/>
      <c r="G491" s="19"/>
      <c r="H491" s="19"/>
      <c r="I491" s="19"/>
      <c r="J491" s="19"/>
      <c r="K491" s="19"/>
      <c r="L491" s="19"/>
      <c r="M491" s="19"/>
      <c r="N491" s="133"/>
      <c r="O491" s="19"/>
      <c r="P491" s="19"/>
      <c r="Q491" s="19"/>
      <c r="R491" s="19"/>
      <c r="S491" s="19"/>
      <c r="T491" s="19"/>
      <c r="U491" s="19"/>
      <c r="V491" s="19"/>
      <c r="W491" s="19"/>
      <c r="X491" s="19"/>
      <c r="Y491" s="19"/>
      <c r="Z491" s="19"/>
      <c r="AA491" s="19"/>
      <c r="AB491" s="19"/>
    </row>
    <row r="492" spans="1:28" ht="30" customHeight="1" hidden="1">
      <c r="A492" s="141" t="s">
        <v>445</v>
      </c>
      <c r="B492" s="20"/>
      <c r="C492" s="20"/>
      <c r="D492" s="20"/>
      <c r="E492" s="20"/>
      <c r="F492" s="20"/>
      <c r="G492" s="20"/>
      <c r="H492" s="20"/>
      <c r="I492" s="20"/>
      <c r="J492" s="20"/>
      <c r="K492" s="20"/>
      <c r="L492" s="20"/>
      <c r="M492" s="20"/>
      <c r="N492" s="134"/>
      <c r="O492" s="20"/>
      <c r="P492" s="20"/>
      <c r="Q492" s="20"/>
      <c r="R492" s="20"/>
      <c r="S492" s="20"/>
      <c r="T492" s="20"/>
      <c r="U492" s="20"/>
      <c r="V492" s="20"/>
      <c r="W492" s="20"/>
      <c r="X492" s="20"/>
      <c r="Y492" s="20"/>
      <c r="Z492" s="20"/>
      <c r="AA492" s="20"/>
      <c r="AB492" s="20"/>
    </row>
    <row r="493" spans="1:28" ht="30" customHeight="1" hidden="1">
      <c r="A493" s="143"/>
      <c r="B493" s="4">
        <v>16474</v>
      </c>
      <c r="C493" s="4">
        <v>8023</v>
      </c>
      <c r="D493" s="4"/>
      <c r="E493" s="4">
        <v>1806</v>
      </c>
      <c r="F493" s="4">
        <f>B493-+SUM(C493:E493)</f>
        <v>6645</v>
      </c>
      <c r="G493" s="4">
        <v>16474</v>
      </c>
      <c r="H493" s="4">
        <v>8023</v>
      </c>
      <c r="I493" s="4"/>
      <c r="J493" s="4">
        <v>1806</v>
      </c>
      <c r="K493" s="4">
        <f>G493-+SUM(H493:J493)</f>
        <v>6645</v>
      </c>
      <c r="L493" s="4">
        <f>G493-B493</f>
        <v>0</v>
      </c>
      <c r="M493" s="4">
        <f>K493-F493</f>
        <v>0</v>
      </c>
      <c r="N493" s="135"/>
      <c r="O493" s="4">
        <v>16474</v>
      </c>
      <c r="P493" s="4">
        <v>8023</v>
      </c>
      <c r="Q493" s="4"/>
      <c r="R493" s="4">
        <v>1806</v>
      </c>
      <c r="S493" s="4">
        <f>O493-+SUM(P493:R493)</f>
        <v>6645</v>
      </c>
      <c r="T493" s="4">
        <f>O493-G493</f>
        <v>0</v>
      </c>
      <c r="U493" s="4">
        <f>S493-K493</f>
        <v>0</v>
      </c>
      <c r="V493" s="4">
        <v>16474</v>
      </c>
      <c r="W493" s="4">
        <v>8023</v>
      </c>
      <c r="X493" s="4"/>
      <c r="Y493" s="4">
        <v>1806</v>
      </c>
      <c r="Z493" s="4">
        <f>V493-+SUM(W493:Y493)</f>
        <v>6645</v>
      </c>
      <c r="AA493" s="4">
        <f>V493-O493</f>
        <v>0</v>
      </c>
      <c r="AB493" s="4">
        <f>Z493-S493</f>
        <v>0</v>
      </c>
    </row>
    <row r="494" spans="1:28" ht="30" customHeight="1" hidden="1">
      <c r="A494" s="19" t="s">
        <v>557</v>
      </c>
      <c r="B494" s="19"/>
      <c r="C494" s="19"/>
      <c r="D494" s="19"/>
      <c r="E494" s="19"/>
      <c r="F494" s="19"/>
      <c r="G494" s="19"/>
      <c r="H494" s="19"/>
      <c r="I494" s="19"/>
      <c r="J494" s="19"/>
      <c r="K494" s="19"/>
      <c r="L494" s="19"/>
      <c r="M494" s="19"/>
      <c r="N494" s="133"/>
      <c r="O494" s="19"/>
      <c r="P494" s="19"/>
      <c r="Q494" s="19"/>
      <c r="R494" s="19"/>
      <c r="S494" s="19"/>
      <c r="T494" s="19"/>
      <c r="U494" s="19"/>
      <c r="V494" s="19"/>
      <c r="W494" s="19"/>
      <c r="X494" s="19"/>
      <c r="Y494" s="19"/>
      <c r="Z494" s="19"/>
      <c r="AA494" s="19"/>
      <c r="AB494" s="19"/>
    </row>
    <row r="495" spans="1:28" ht="30" customHeight="1" hidden="1">
      <c r="A495" s="141" t="s">
        <v>446</v>
      </c>
      <c r="B495" s="20"/>
      <c r="C495" s="20"/>
      <c r="D495" s="20"/>
      <c r="E495" s="20"/>
      <c r="F495" s="20"/>
      <c r="G495" s="20"/>
      <c r="H495" s="20"/>
      <c r="I495" s="20"/>
      <c r="J495" s="20"/>
      <c r="K495" s="20"/>
      <c r="L495" s="20"/>
      <c r="M495" s="20"/>
      <c r="N495" s="134"/>
      <c r="O495" s="20"/>
      <c r="P495" s="20"/>
      <c r="Q495" s="20"/>
      <c r="R495" s="20"/>
      <c r="S495" s="20"/>
      <c r="T495" s="20"/>
      <c r="U495" s="20"/>
      <c r="V495" s="20"/>
      <c r="W495" s="20"/>
      <c r="X495" s="20"/>
      <c r="Y495" s="20"/>
      <c r="Z495" s="20"/>
      <c r="AA495" s="20"/>
      <c r="AB495" s="20"/>
    </row>
    <row r="496" spans="1:28" ht="30" customHeight="1" hidden="1">
      <c r="A496" s="143"/>
      <c r="B496" s="4">
        <v>5137</v>
      </c>
      <c r="C496" s="4">
        <v>2568</v>
      </c>
      <c r="D496" s="4"/>
      <c r="E496" s="4"/>
      <c r="F496" s="4">
        <f>B496-+SUM(C496:E496)</f>
        <v>2569</v>
      </c>
      <c r="G496" s="4">
        <v>5137</v>
      </c>
      <c r="H496" s="4">
        <v>2568</v>
      </c>
      <c r="I496" s="4"/>
      <c r="J496" s="4"/>
      <c r="K496" s="4">
        <f>G496-+SUM(H496:J496)</f>
        <v>2569</v>
      </c>
      <c r="L496" s="4">
        <f>G496-B496</f>
        <v>0</v>
      </c>
      <c r="M496" s="4">
        <f>K496-F496</f>
        <v>0</v>
      </c>
      <c r="N496" s="135"/>
      <c r="O496" s="4">
        <v>5137</v>
      </c>
      <c r="P496" s="4">
        <v>2568</v>
      </c>
      <c r="Q496" s="4"/>
      <c r="R496" s="4"/>
      <c r="S496" s="4">
        <f>O496-+SUM(P496:R496)</f>
        <v>2569</v>
      </c>
      <c r="T496" s="4">
        <f>O496-G496</f>
        <v>0</v>
      </c>
      <c r="U496" s="4">
        <f>S496-K496</f>
        <v>0</v>
      </c>
      <c r="V496" s="4">
        <v>5137</v>
      </c>
      <c r="W496" s="4">
        <v>2568</v>
      </c>
      <c r="X496" s="4"/>
      <c r="Y496" s="4"/>
      <c r="Z496" s="4">
        <f>V496-+SUM(W496:Y496)</f>
        <v>2569</v>
      </c>
      <c r="AA496" s="4">
        <f>V496-O496</f>
        <v>0</v>
      </c>
      <c r="AB496" s="4">
        <f>Z496-S496</f>
        <v>0</v>
      </c>
    </row>
    <row r="497" spans="1:28" ht="30" customHeight="1" hidden="1">
      <c r="A497" s="19" t="s">
        <v>557</v>
      </c>
      <c r="B497" s="19"/>
      <c r="C497" s="19"/>
      <c r="D497" s="19"/>
      <c r="E497" s="19"/>
      <c r="F497" s="19"/>
      <c r="G497" s="19"/>
      <c r="H497" s="19"/>
      <c r="I497" s="19"/>
      <c r="J497" s="19"/>
      <c r="K497" s="19"/>
      <c r="L497" s="19"/>
      <c r="M497" s="19"/>
      <c r="N497" s="133"/>
      <c r="O497" s="19"/>
      <c r="P497" s="19"/>
      <c r="Q497" s="19"/>
      <c r="R497" s="19"/>
      <c r="S497" s="19"/>
      <c r="T497" s="19"/>
      <c r="U497" s="19"/>
      <c r="V497" s="19"/>
      <c r="W497" s="19"/>
      <c r="X497" s="19"/>
      <c r="Y497" s="19"/>
      <c r="Z497" s="19"/>
      <c r="AA497" s="19"/>
      <c r="AB497" s="19"/>
    </row>
    <row r="498" spans="1:28" ht="30" customHeight="1" hidden="1">
      <c r="A498" s="141" t="s">
        <v>453</v>
      </c>
      <c r="B498" s="20"/>
      <c r="C498" s="20"/>
      <c r="D498" s="20"/>
      <c r="E498" s="20"/>
      <c r="F498" s="20"/>
      <c r="G498" s="20"/>
      <c r="H498" s="20"/>
      <c r="I498" s="20"/>
      <c r="J498" s="20"/>
      <c r="K498" s="20"/>
      <c r="L498" s="20"/>
      <c r="M498" s="20"/>
      <c r="N498" s="134"/>
      <c r="O498" s="20"/>
      <c r="P498" s="20"/>
      <c r="Q498" s="20"/>
      <c r="R498" s="20"/>
      <c r="S498" s="20"/>
      <c r="T498" s="20"/>
      <c r="U498" s="20"/>
      <c r="V498" s="20"/>
      <c r="W498" s="20"/>
      <c r="X498" s="20"/>
      <c r="Y498" s="20"/>
      <c r="Z498" s="20"/>
      <c r="AA498" s="20"/>
      <c r="AB498" s="20"/>
    </row>
    <row r="499" spans="1:28" ht="30" customHeight="1" hidden="1">
      <c r="A499" s="143"/>
      <c r="B499" s="4">
        <v>360</v>
      </c>
      <c r="C499" s="4">
        <v>180</v>
      </c>
      <c r="D499" s="4"/>
      <c r="E499" s="4"/>
      <c r="F499" s="4">
        <f>B499-+SUM(C499:E499)</f>
        <v>180</v>
      </c>
      <c r="G499" s="4">
        <v>360</v>
      </c>
      <c r="H499" s="4">
        <v>180</v>
      </c>
      <c r="I499" s="4"/>
      <c r="J499" s="4"/>
      <c r="K499" s="4">
        <f>G499-+SUM(H499:J499)</f>
        <v>180</v>
      </c>
      <c r="L499" s="4">
        <f>G499-B499</f>
        <v>0</v>
      </c>
      <c r="M499" s="4">
        <f>K499-F499</f>
        <v>0</v>
      </c>
      <c r="N499" s="135"/>
      <c r="O499" s="4">
        <v>360</v>
      </c>
      <c r="P499" s="4">
        <v>180</v>
      </c>
      <c r="Q499" s="4"/>
      <c r="R499" s="4"/>
      <c r="S499" s="4">
        <f>O499-+SUM(P499:R499)</f>
        <v>180</v>
      </c>
      <c r="T499" s="4">
        <f>O499-G499</f>
        <v>0</v>
      </c>
      <c r="U499" s="4">
        <f>S499-K499</f>
        <v>0</v>
      </c>
      <c r="V499" s="4">
        <v>360</v>
      </c>
      <c r="W499" s="4">
        <v>180</v>
      </c>
      <c r="X499" s="4"/>
      <c r="Y499" s="4"/>
      <c r="Z499" s="4">
        <f>V499-+SUM(W499:Y499)</f>
        <v>180</v>
      </c>
      <c r="AA499" s="4">
        <f>V499-O499</f>
        <v>0</v>
      </c>
      <c r="AB499" s="4">
        <f>Z499-S499</f>
        <v>0</v>
      </c>
    </row>
    <row r="500" spans="1:28" ht="30" customHeight="1" hidden="1">
      <c r="A500" s="19" t="s">
        <v>557</v>
      </c>
      <c r="B500" s="19"/>
      <c r="C500" s="19"/>
      <c r="D500" s="19"/>
      <c r="E500" s="19"/>
      <c r="F500" s="19"/>
      <c r="G500" s="19"/>
      <c r="H500" s="19"/>
      <c r="I500" s="19"/>
      <c r="J500" s="19"/>
      <c r="K500" s="19"/>
      <c r="L500" s="19"/>
      <c r="M500" s="19"/>
      <c r="N500" s="133"/>
      <c r="O500" s="19"/>
      <c r="P500" s="19"/>
      <c r="Q500" s="19"/>
      <c r="R500" s="19"/>
      <c r="S500" s="19"/>
      <c r="T500" s="19"/>
      <c r="U500" s="19"/>
      <c r="V500" s="19"/>
      <c r="W500" s="19"/>
      <c r="X500" s="19"/>
      <c r="Y500" s="19"/>
      <c r="Z500" s="19"/>
      <c r="AA500" s="19"/>
      <c r="AB500" s="19"/>
    </row>
    <row r="501" spans="1:28" ht="30" customHeight="1" hidden="1">
      <c r="A501" s="141" t="s">
        <v>454</v>
      </c>
      <c r="B501" s="20"/>
      <c r="C501" s="20"/>
      <c r="D501" s="20"/>
      <c r="E501" s="20"/>
      <c r="F501" s="20"/>
      <c r="G501" s="20"/>
      <c r="H501" s="20"/>
      <c r="I501" s="20"/>
      <c r="J501" s="20"/>
      <c r="K501" s="20"/>
      <c r="L501" s="20"/>
      <c r="M501" s="20"/>
      <c r="N501" s="134"/>
      <c r="O501" s="20"/>
      <c r="P501" s="20"/>
      <c r="Q501" s="20"/>
      <c r="R501" s="20"/>
      <c r="S501" s="20"/>
      <c r="T501" s="20"/>
      <c r="U501" s="20"/>
      <c r="V501" s="20"/>
      <c r="W501" s="20"/>
      <c r="X501" s="20"/>
      <c r="Y501" s="20"/>
      <c r="Z501" s="20"/>
      <c r="AA501" s="20"/>
      <c r="AB501" s="20"/>
    </row>
    <row r="502" spans="1:28" ht="30" customHeight="1" hidden="1">
      <c r="A502" s="143"/>
      <c r="B502" s="4">
        <v>198</v>
      </c>
      <c r="C502" s="4"/>
      <c r="D502" s="4"/>
      <c r="E502" s="4"/>
      <c r="F502" s="4">
        <f>B502-+SUM(C502:E502)</f>
        <v>198</v>
      </c>
      <c r="G502" s="4">
        <v>108</v>
      </c>
      <c r="H502" s="4"/>
      <c r="I502" s="4"/>
      <c r="J502" s="4"/>
      <c r="K502" s="4">
        <f>G502-+SUM(H502:J502)</f>
        <v>108</v>
      </c>
      <c r="L502" s="4">
        <f>G502-B502</f>
        <v>-90</v>
      </c>
      <c r="M502" s="4">
        <f>K502-F502</f>
        <v>-90</v>
      </c>
      <c r="N502" s="135"/>
      <c r="O502" s="4">
        <v>108</v>
      </c>
      <c r="P502" s="4"/>
      <c r="Q502" s="4"/>
      <c r="R502" s="4"/>
      <c r="S502" s="4">
        <f>O502-+SUM(P502:R502)</f>
        <v>108</v>
      </c>
      <c r="T502" s="4">
        <f>O502-G502</f>
        <v>0</v>
      </c>
      <c r="U502" s="4">
        <f>S502-K502</f>
        <v>0</v>
      </c>
      <c r="V502" s="4">
        <v>108</v>
      </c>
      <c r="W502" s="4"/>
      <c r="X502" s="4"/>
      <c r="Y502" s="4"/>
      <c r="Z502" s="4">
        <f>V502-+SUM(W502:Y502)</f>
        <v>108</v>
      </c>
      <c r="AA502" s="4">
        <f>V502-O502</f>
        <v>0</v>
      </c>
      <c r="AB502" s="4">
        <f>Z502-S502</f>
        <v>0</v>
      </c>
    </row>
    <row r="503" spans="1:28" ht="30" customHeight="1" hidden="1">
      <c r="A503" s="19" t="s">
        <v>557</v>
      </c>
      <c r="B503" s="19"/>
      <c r="C503" s="19"/>
      <c r="D503" s="19"/>
      <c r="E503" s="19"/>
      <c r="F503" s="19"/>
      <c r="G503" s="19"/>
      <c r="H503" s="19"/>
      <c r="I503" s="19"/>
      <c r="J503" s="19"/>
      <c r="K503" s="19"/>
      <c r="L503" s="19"/>
      <c r="M503" s="19"/>
      <c r="N503" s="133"/>
      <c r="O503" s="19"/>
      <c r="P503" s="19"/>
      <c r="Q503" s="19"/>
      <c r="R503" s="19"/>
      <c r="S503" s="19"/>
      <c r="T503" s="19"/>
      <c r="U503" s="19"/>
      <c r="V503" s="19"/>
      <c r="W503" s="19"/>
      <c r="X503" s="19"/>
      <c r="Y503" s="19"/>
      <c r="Z503" s="19"/>
      <c r="AA503" s="19"/>
      <c r="AB503" s="19"/>
    </row>
    <row r="504" spans="1:28" ht="30" customHeight="1" hidden="1">
      <c r="A504" s="141" t="s">
        <v>31</v>
      </c>
      <c r="B504" s="20"/>
      <c r="C504" s="20"/>
      <c r="D504" s="20"/>
      <c r="E504" s="20"/>
      <c r="F504" s="20"/>
      <c r="G504" s="20"/>
      <c r="H504" s="20"/>
      <c r="I504" s="20"/>
      <c r="J504" s="20"/>
      <c r="K504" s="20"/>
      <c r="L504" s="20"/>
      <c r="M504" s="20"/>
      <c r="N504" s="134"/>
      <c r="O504" s="20"/>
      <c r="P504" s="20"/>
      <c r="Q504" s="20"/>
      <c r="R504" s="20"/>
      <c r="S504" s="20"/>
      <c r="T504" s="20"/>
      <c r="U504" s="20"/>
      <c r="V504" s="20"/>
      <c r="W504" s="20"/>
      <c r="X504" s="20"/>
      <c r="Y504" s="20"/>
      <c r="Z504" s="20"/>
      <c r="AA504" s="20"/>
      <c r="AB504" s="20"/>
    </row>
    <row r="505" spans="1:28" ht="30" customHeight="1" hidden="1">
      <c r="A505" s="143"/>
      <c r="B505" s="4">
        <v>2837</v>
      </c>
      <c r="C505" s="4">
        <v>1500</v>
      </c>
      <c r="D505" s="4"/>
      <c r="E505" s="4"/>
      <c r="F505" s="4">
        <f>B505-+SUM(C505:E505)</f>
        <v>1337</v>
      </c>
      <c r="G505" s="4">
        <v>2617</v>
      </c>
      <c r="H505" s="4">
        <v>1500</v>
      </c>
      <c r="I505" s="4"/>
      <c r="J505" s="4"/>
      <c r="K505" s="4">
        <f>G505-+SUM(H505:J505)</f>
        <v>1117</v>
      </c>
      <c r="L505" s="4">
        <f>G505-B505</f>
        <v>-220</v>
      </c>
      <c r="M505" s="4">
        <f>K505-F505</f>
        <v>-220</v>
      </c>
      <c r="N505" s="135"/>
      <c r="O505" s="4">
        <v>2617</v>
      </c>
      <c r="P505" s="4">
        <v>1500</v>
      </c>
      <c r="Q505" s="4"/>
      <c r="R505" s="4"/>
      <c r="S505" s="4">
        <f>O505-+SUM(P505:R505)</f>
        <v>1117</v>
      </c>
      <c r="T505" s="4">
        <f>O505-G505</f>
        <v>0</v>
      </c>
      <c r="U505" s="4">
        <f>S505-K505</f>
        <v>0</v>
      </c>
      <c r="V505" s="4">
        <v>2617</v>
      </c>
      <c r="W505" s="4">
        <v>1500</v>
      </c>
      <c r="X505" s="4"/>
      <c r="Y505" s="4"/>
      <c r="Z505" s="4">
        <f>V505-+SUM(W505:Y505)</f>
        <v>1117</v>
      </c>
      <c r="AA505" s="4">
        <f>V505-O505</f>
        <v>0</v>
      </c>
      <c r="AB505" s="4">
        <f>Z505-S505</f>
        <v>0</v>
      </c>
    </row>
    <row r="506" spans="1:28" ht="30" customHeight="1" hidden="1">
      <c r="A506" s="19" t="s">
        <v>557</v>
      </c>
      <c r="B506" s="19"/>
      <c r="C506" s="19"/>
      <c r="D506" s="19"/>
      <c r="E506" s="19"/>
      <c r="F506" s="19"/>
      <c r="G506" s="19"/>
      <c r="H506" s="19"/>
      <c r="I506" s="19"/>
      <c r="J506" s="19"/>
      <c r="K506" s="19"/>
      <c r="L506" s="19"/>
      <c r="M506" s="19"/>
      <c r="N506" s="133"/>
      <c r="O506" s="19"/>
      <c r="P506" s="19"/>
      <c r="Q506" s="19"/>
      <c r="R506" s="19"/>
      <c r="S506" s="19"/>
      <c r="T506" s="19"/>
      <c r="U506" s="19"/>
      <c r="V506" s="19"/>
      <c r="W506" s="19"/>
      <c r="X506" s="19"/>
      <c r="Y506" s="19"/>
      <c r="Z506" s="19"/>
      <c r="AA506" s="19"/>
      <c r="AB506" s="19"/>
    </row>
    <row r="507" spans="1:28" ht="30" customHeight="1" hidden="1">
      <c r="A507" s="141" t="s">
        <v>46</v>
      </c>
      <c r="B507" s="20"/>
      <c r="C507" s="20"/>
      <c r="D507" s="20"/>
      <c r="E507" s="20"/>
      <c r="F507" s="20"/>
      <c r="G507" s="20"/>
      <c r="H507" s="20"/>
      <c r="I507" s="20"/>
      <c r="J507" s="20"/>
      <c r="K507" s="20"/>
      <c r="L507" s="20"/>
      <c r="M507" s="20"/>
      <c r="N507" s="134"/>
      <c r="O507" s="20"/>
      <c r="P507" s="20"/>
      <c r="Q507" s="20"/>
      <c r="R507" s="20"/>
      <c r="S507" s="20"/>
      <c r="T507" s="20"/>
      <c r="U507" s="20"/>
      <c r="V507" s="20"/>
      <c r="W507" s="20"/>
      <c r="X507" s="20"/>
      <c r="Y507" s="20"/>
      <c r="Z507" s="20"/>
      <c r="AA507" s="20"/>
      <c r="AB507" s="20"/>
    </row>
    <row r="508" spans="1:28" ht="30" customHeight="1" hidden="1">
      <c r="A508" s="143"/>
      <c r="B508" s="4">
        <v>1365</v>
      </c>
      <c r="C508" s="4">
        <v>682</v>
      </c>
      <c r="D508" s="4"/>
      <c r="E508" s="4"/>
      <c r="F508" s="4">
        <f>B508-+SUM(C508:E508)</f>
        <v>683</v>
      </c>
      <c r="G508" s="4">
        <v>1365</v>
      </c>
      <c r="H508" s="4">
        <v>682</v>
      </c>
      <c r="I508" s="4"/>
      <c r="J508" s="4"/>
      <c r="K508" s="4">
        <f>G508-+SUM(H508:J508)</f>
        <v>683</v>
      </c>
      <c r="L508" s="4">
        <f>G508-B508</f>
        <v>0</v>
      </c>
      <c r="M508" s="4">
        <f>K508-F508</f>
        <v>0</v>
      </c>
      <c r="N508" s="135"/>
      <c r="O508" s="4">
        <v>1365</v>
      </c>
      <c r="P508" s="4">
        <v>682</v>
      </c>
      <c r="Q508" s="4"/>
      <c r="R508" s="4"/>
      <c r="S508" s="4">
        <f>O508-+SUM(P508:R508)</f>
        <v>683</v>
      </c>
      <c r="T508" s="4">
        <f>O508-G508</f>
        <v>0</v>
      </c>
      <c r="U508" s="4">
        <f>S508-K508</f>
        <v>0</v>
      </c>
      <c r="V508" s="4">
        <v>1365</v>
      </c>
      <c r="W508" s="4">
        <v>682</v>
      </c>
      <c r="X508" s="4"/>
      <c r="Y508" s="4"/>
      <c r="Z508" s="4">
        <f>V508-+SUM(W508:Y508)</f>
        <v>683</v>
      </c>
      <c r="AA508" s="4">
        <f>V508-O508</f>
        <v>0</v>
      </c>
      <c r="AB508" s="4">
        <f>Z508-S508</f>
        <v>0</v>
      </c>
    </row>
    <row r="509" spans="1:28" ht="30" customHeight="1" hidden="1">
      <c r="A509" s="19" t="s">
        <v>557</v>
      </c>
      <c r="B509" s="19"/>
      <c r="C509" s="19"/>
      <c r="D509" s="19"/>
      <c r="E509" s="19"/>
      <c r="F509" s="19"/>
      <c r="G509" s="19"/>
      <c r="H509" s="19"/>
      <c r="I509" s="19"/>
      <c r="J509" s="19"/>
      <c r="K509" s="19"/>
      <c r="L509" s="19"/>
      <c r="M509" s="19"/>
      <c r="N509" s="133"/>
      <c r="O509" s="19"/>
      <c r="P509" s="19"/>
      <c r="Q509" s="19"/>
      <c r="R509" s="19"/>
      <c r="S509" s="19"/>
      <c r="T509" s="19"/>
      <c r="U509" s="19"/>
      <c r="V509" s="19"/>
      <c r="W509" s="19"/>
      <c r="X509" s="19"/>
      <c r="Y509" s="19"/>
      <c r="Z509" s="19"/>
      <c r="AA509" s="19"/>
      <c r="AB509" s="19"/>
    </row>
    <row r="510" spans="1:28" ht="30" customHeight="1" hidden="1">
      <c r="A510" s="141" t="s">
        <v>47</v>
      </c>
      <c r="B510" s="20"/>
      <c r="C510" s="20"/>
      <c r="D510" s="20"/>
      <c r="E510" s="20"/>
      <c r="F510" s="20"/>
      <c r="G510" s="20"/>
      <c r="H510" s="20"/>
      <c r="I510" s="20"/>
      <c r="J510" s="20"/>
      <c r="K510" s="20"/>
      <c r="L510" s="20"/>
      <c r="M510" s="20"/>
      <c r="N510" s="134"/>
      <c r="O510" s="20"/>
      <c r="P510" s="20"/>
      <c r="Q510" s="20"/>
      <c r="R510" s="20"/>
      <c r="S510" s="20"/>
      <c r="T510" s="20"/>
      <c r="U510" s="20"/>
      <c r="V510" s="20"/>
      <c r="W510" s="20"/>
      <c r="X510" s="20"/>
      <c r="Y510" s="20"/>
      <c r="Z510" s="20"/>
      <c r="AA510" s="20"/>
      <c r="AB510" s="20"/>
    </row>
    <row r="511" spans="1:28" ht="30" customHeight="1" hidden="1">
      <c r="A511" s="143"/>
      <c r="B511" s="4">
        <v>1189</v>
      </c>
      <c r="C511" s="4"/>
      <c r="D511" s="4"/>
      <c r="E511" s="4"/>
      <c r="F511" s="4">
        <f>B511-+SUM(C511:E511)</f>
        <v>1189</v>
      </c>
      <c r="G511" s="4">
        <v>1081</v>
      </c>
      <c r="H511" s="4"/>
      <c r="I511" s="4"/>
      <c r="J511" s="4"/>
      <c r="K511" s="4">
        <f>G511-+SUM(H511:J511)</f>
        <v>1081</v>
      </c>
      <c r="L511" s="4">
        <f>G511-B511</f>
        <v>-108</v>
      </c>
      <c r="M511" s="4">
        <f>K511-F511</f>
        <v>-108</v>
      </c>
      <c r="N511" s="135"/>
      <c r="O511" s="4">
        <v>1081</v>
      </c>
      <c r="P511" s="4"/>
      <c r="Q511" s="4"/>
      <c r="R511" s="4"/>
      <c r="S511" s="4">
        <f>O511-+SUM(P511:R511)</f>
        <v>1081</v>
      </c>
      <c r="T511" s="4">
        <f>O511-G511</f>
        <v>0</v>
      </c>
      <c r="U511" s="4">
        <f>S511-K511</f>
        <v>0</v>
      </c>
      <c r="V511" s="4">
        <v>1081</v>
      </c>
      <c r="W511" s="4"/>
      <c r="X511" s="4"/>
      <c r="Y511" s="4"/>
      <c r="Z511" s="4">
        <f>V511-+SUM(W511:Y511)</f>
        <v>1081</v>
      </c>
      <c r="AA511" s="4">
        <f>V511-O511</f>
        <v>0</v>
      </c>
      <c r="AB511" s="4">
        <f>Z511-S511</f>
        <v>0</v>
      </c>
    </row>
    <row r="512" spans="1:28" ht="30" customHeight="1">
      <c r="A512" s="19" t="s">
        <v>557</v>
      </c>
      <c r="B512" s="19"/>
      <c r="C512" s="19"/>
      <c r="D512" s="19"/>
      <c r="E512" s="19"/>
      <c r="F512" s="19"/>
      <c r="G512" s="19"/>
      <c r="H512" s="19"/>
      <c r="I512" s="19"/>
      <c r="J512" s="19"/>
      <c r="K512" s="19"/>
      <c r="L512" s="19"/>
      <c r="M512" s="19"/>
      <c r="N512" s="133"/>
      <c r="O512" s="19"/>
      <c r="P512" s="19"/>
      <c r="Q512" s="19"/>
      <c r="R512" s="19"/>
      <c r="S512" s="19"/>
      <c r="T512" s="19"/>
      <c r="U512" s="19"/>
      <c r="V512" s="19"/>
      <c r="W512" s="19"/>
      <c r="X512" s="19"/>
      <c r="Y512" s="19"/>
      <c r="Z512" s="19"/>
      <c r="AA512" s="19"/>
      <c r="AB512" s="19"/>
    </row>
    <row r="513" spans="1:28" ht="30" customHeight="1">
      <c r="A513" s="141" t="s">
        <v>48</v>
      </c>
      <c r="B513" s="20"/>
      <c r="C513" s="20"/>
      <c r="D513" s="20"/>
      <c r="E513" s="20"/>
      <c r="F513" s="20"/>
      <c r="G513" s="20"/>
      <c r="H513" s="20"/>
      <c r="I513" s="20"/>
      <c r="J513" s="20"/>
      <c r="K513" s="20"/>
      <c r="L513" s="20"/>
      <c r="M513" s="20"/>
      <c r="N513" s="134"/>
      <c r="O513" s="20"/>
      <c r="P513" s="20"/>
      <c r="Q513" s="20"/>
      <c r="R513" s="20"/>
      <c r="S513" s="20"/>
      <c r="T513" s="20"/>
      <c r="U513" s="20"/>
      <c r="V513" s="20"/>
      <c r="W513" s="20"/>
      <c r="X513" s="20"/>
      <c r="Y513" s="20"/>
      <c r="Z513" s="20"/>
      <c r="AA513" s="20"/>
      <c r="AB513" s="20"/>
    </row>
    <row r="514" spans="1:28" ht="30" customHeight="1">
      <c r="A514" s="143"/>
      <c r="B514" s="4">
        <v>5490</v>
      </c>
      <c r="C514" s="4"/>
      <c r="D514" s="4"/>
      <c r="E514" s="4"/>
      <c r="F514" s="4">
        <f>B514-+SUM(C514:E514)</f>
        <v>5490</v>
      </c>
      <c r="G514" s="4">
        <v>5435</v>
      </c>
      <c r="H514" s="4"/>
      <c r="I514" s="4"/>
      <c r="J514" s="4"/>
      <c r="K514" s="4">
        <f>G514-+SUM(H514:J514)</f>
        <v>5435</v>
      </c>
      <c r="L514" s="4">
        <f>G514-B514</f>
        <v>-55</v>
      </c>
      <c r="M514" s="4">
        <f>K514-F514</f>
        <v>-55</v>
      </c>
      <c r="N514" s="135"/>
      <c r="O514" s="4">
        <v>5435</v>
      </c>
      <c r="P514" s="4"/>
      <c r="Q514" s="4"/>
      <c r="R514" s="4"/>
      <c r="S514" s="4">
        <f>O514-+SUM(P514:R514)</f>
        <v>5435</v>
      </c>
      <c r="T514" s="4">
        <f>O514-G514</f>
        <v>0</v>
      </c>
      <c r="U514" s="4">
        <f>S514-K514</f>
        <v>0</v>
      </c>
      <c r="V514" s="4">
        <v>7822</v>
      </c>
      <c r="W514" s="4"/>
      <c r="X514" s="4"/>
      <c r="Y514" s="4"/>
      <c r="Z514" s="4">
        <f>V514-+SUM(W514:Y514)</f>
        <v>7822</v>
      </c>
      <c r="AA514" s="4">
        <f>V514-O514</f>
        <v>2387</v>
      </c>
      <c r="AB514" s="4">
        <f>Z514-S514</f>
        <v>2387</v>
      </c>
    </row>
    <row r="515" spans="1:28" ht="30" customHeight="1" hidden="1">
      <c r="A515" s="19" t="s">
        <v>557</v>
      </c>
      <c r="B515" s="19"/>
      <c r="C515" s="19"/>
      <c r="D515" s="19"/>
      <c r="E515" s="19"/>
      <c r="F515" s="19"/>
      <c r="G515" s="19"/>
      <c r="H515" s="19"/>
      <c r="I515" s="19"/>
      <c r="J515" s="19"/>
      <c r="K515" s="19"/>
      <c r="L515" s="19"/>
      <c r="M515" s="19"/>
      <c r="N515" s="133"/>
      <c r="O515" s="19"/>
      <c r="P515" s="19"/>
      <c r="Q515" s="19"/>
      <c r="R515" s="19"/>
      <c r="S515" s="19"/>
      <c r="T515" s="19"/>
      <c r="U515" s="19"/>
      <c r="V515" s="19"/>
      <c r="W515" s="19"/>
      <c r="X515" s="19"/>
      <c r="Y515" s="19"/>
      <c r="Z515" s="19"/>
      <c r="AA515" s="19"/>
      <c r="AB515" s="19"/>
    </row>
    <row r="516" spans="1:28" ht="30" customHeight="1" hidden="1">
      <c r="A516" s="141" t="s">
        <v>685</v>
      </c>
      <c r="B516" s="20"/>
      <c r="C516" s="20"/>
      <c r="D516" s="20"/>
      <c r="E516" s="20"/>
      <c r="F516" s="20"/>
      <c r="G516" s="20"/>
      <c r="H516" s="20"/>
      <c r="I516" s="20"/>
      <c r="J516" s="20"/>
      <c r="K516" s="20"/>
      <c r="L516" s="20"/>
      <c r="M516" s="20"/>
      <c r="N516" s="134"/>
      <c r="O516" s="20"/>
      <c r="P516" s="20"/>
      <c r="Q516" s="20"/>
      <c r="R516" s="20"/>
      <c r="S516" s="20"/>
      <c r="T516" s="20"/>
      <c r="U516" s="20"/>
      <c r="V516" s="20"/>
      <c r="W516" s="20"/>
      <c r="X516" s="20"/>
      <c r="Y516" s="20"/>
      <c r="Z516" s="20"/>
      <c r="AA516" s="20"/>
      <c r="AB516" s="20"/>
    </row>
    <row r="517" spans="1:28" ht="30" customHeight="1" hidden="1">
      <c r="A517" s="143"/>
      <c r="B517" s="4">
        <v>59</v>
      </c>
      <c r="C517" s="4"/>
      <c r="D517" s="4"/>
      <c r="E517" s="4"/>
      <c r="F517" s="4">
        <f>B517-+SUM(C517:E517)</f>
        <v>59</v>
      </c>
      <c r="G517" s="4">
        <v>59</v>
      </c>
      <c r="H517" s="4"/>
      <c r="I517" s="4"/>
      <c r="J517" s="4"/>
      <c r="K517" s="4">
        <f>G517-+SUM(H517:J517)</f>
        <v>59</v>
      </c>
      <c r="L517" s="4">
        <f>G517-B517</f>
        <v>0</v>
      </c>
      <c r="M517" s="4">
        <f>K517-F517</f>
        <v>0</v>
      </c>
      <c r="N517" s="135"/>
      <c r="O517" s="4">
        <v>59</v>
      </c>
      <c r="P517" s="4"/>
      <c r="Q517" s="4"/>
      <c r="R517" s="4"/>
      <c r="S517" s="4">
        <f>O517-+SUM(P517:R517)</f>
        <v>59</v>
      </c>
      <c r="T517" s="4">
        <f>O517-G517</f>
        <v>0</v>
      </c>
      <c r="U517" s="4">
        <f>S517-K517</f>
        <v>0</v>
      </c>
      <c r="V517" s="4">
        <v>59</v>
      </c>
      <c r="W517" s="4"/>
      <c r="X517" s="4"/>
      <c r="Y517" s="4"/>
      <c r="Z517" s="4">
        <f>V517-+SUM(W517:Y517)</f>
        <v>59</v>
      </c>
      <c r="AA517" s="4">
        <f>V517-O517</f>
        <v>0</v>
      </c>
      <c r="AB517" s="4">
        <f>Z517-S517</f>
        <v>0</v>
      </c>
    </row>
    <row r="518" spans="1:28" ht="30" customHeight="1" hidden="1">
      <c r="A518" s="19" t="s">
        <v>557</v>
      </c>
      <c r="B518" s="19"/>
      <c r="C518" s="19"/>
      <c r="D518" s="19"/>
      <c r="E518" s="19"/>
      <c r="F518" s="19"/>
      <c r="G518" s="19"/>
      <c r="H518" s="19"/>
      <c r="I518" s="19"/>
      <c r="J518" s="19"/>
      <c r="K518" s="19"/>
      <c r="L518" s="19"/>
      <c r="M518" s="19"/>
      <c r="N518" s="133"/>
      <c r="O518" s="19"/>
      <c r="P518" s="19"/>
      <c r="Q518" s="19"/>
      <c r="R518" s="19"/>
      <c r="S518" s="19"/>
      <c r="T518" s="19"/>
      <c r="U518" s="19"/>
      <c r="V518" s="19"/>
      <c r="W518" s="19"/>
      <c r="X518" s="19"/>
      <c r="Y518" s="19"/>
      <c r="Z518" s="19"/>
      <c r="AA518" s="19"/>
      <c r="AB518" s="19"/>
    </row>
    <row r="519" spans="1:28" ht="30" customHeight="1" hidden="1">
      <c r="A519" s="141" t="s">
        <v>841</v>
      </c>
      <c r="B519" s="20"/>
      <c r="C519" s="20"/>
      <c r="D519" s="20"/>
      <c r="E519" s="20"/>
      <c r="F519" s="20"/>
      <c r="G519" s="20"/>
      <c r="H519" s="20"/>
      <c r="I519" s="20"/>
      <c r="J519" s="20"/>
      <c r="K519" s="20"/>
      <c r="L519" s="20"/>
      <c r="M519" s="20"/>
      <c r="N519" s="134"/>
      <c r="O519" s="20"/>
      <c r="P519" s="20"/>
      <c r="Q519" s="20"/>
      <c r="R519" s="20"/>
      <c r="S519" s="20"/>
      <c r="T519" s="20"/>
      <c r="U519" s="20"/>
      <c r="V519" s="20"/>
      <c r="W519" s="20"/>
      <c r="X519" s="20"/>
      <c r="Y519" s="20"/>
      <c r="Z519" s="20"/>
      <c r="AA519" s="20"/>
      <c r="AB519" s="20"/>
    </row>
    <row r="520" spans="1:28" ht="30" customHeight="1" hidden="1">
      <c r="A520" s="143"/>
      <c r="B520" s="4">
        <v>402045</v>
      </c>
      <c r="C520" s="4">
        <v>242792</v>
      </c>
      <c r="D520" s="4"/>
      <c r="E520" s="4"/>
      <c r="F520" s="4">
        <f>B520-+SUM(C520:E520)</f>
        <v>159253</v>
      </c>
      <c r="G520" s="4">
        <v>402045</v>
      </c>
      <c r="H520" s="4">
        <v>242792</v>
      </c>
      <c r="I520" s="4"/>
      <c r="J520" s="4"/>
      <c r="K520" s="4">
        <f>G520-+SUM(H520:J520)</f>
        <v>159253</v>
      </c>
      <c r="L520" s="4">
        <f>G520-B520</f>
        <v>0</v>
      </c>
      <c r="M520" s="4">
        <f>K520-F520</f>
        <v>0</v>
      </c>
      <c r="N520" s="135"/>
      <c r="O520" s="4">
        <v>402045</v>
      </c>
      <c r="P520" s="4">
        <v>242792</v>
      </c>
      <c r="Q520" s="4"/>
      <c r="R520" s="4"/>
      <c r="S520" s="4">
        <f>O520-+SUM(P520:R520)</f>
        <v>159253</v>
      </c>
      <c r="T520" s="4">
        <f>O520-G520</f>
        <v>0</v>
      </c>
      <c r="U520" s="4">
        <f>S520-K520</f>
        <v>0</v>
      </c>
      <c r="V520" s="4">
        <v>402045</v>
      </c>
      <c r="W520" s="4">
        <v>242792</v>
      </c>
      <c r="X520" s="4"/>
      <c r="Y520" s="4"/>
      <c r="Z520" s="4">
        <f>V520-+SUM(W520:Y520)</f>
        <v>159253</v>
      </c>
      <c r="AA520" s="4">
        <f>V520-O520</f>
        <v>0</v>
      </c>
      <c r="AB520" s="4">
        <f>Z520-S520</f>
        <v>0</v>
      </c>
    </row>
    <row r="521" spans="1:28" ht="30" customHeight="1" hidden="1">
      <c r="A521" s="19" t="s">
        <v>557</v>
      </c>
      <c r="B521" s="19"/>
      <c r="C521" s="19"/>
      <c r="D521" s="19"/>
      <c r="E521" s="19"/>
      <c r="F521" s="19"/>
      <c r="G521" s="19"/>
      <c r="H521" s="19"/>
      <c r="I521" s="19"/>
      <c r="J521" s="19"/>
      <c r="K521" s="19"/>
      <c r="L521" s="19"/>
      <c r="M521" s="19"/>
      <c r="N521" s="133"/>
      <c r="O521" s="19"/>
      <c r="P521" s="19"/>
      <c r="Q521" s="19"/>
      <c r="R521" s="19"/>
      <c r="S521" s="19"/>
      <c r="T521" s="19"/>
      <c r="U521" s="19"/>
      <c r="V521" s="19"/>
      <c r="W521" s="19"/>
      <c r="X521" s="19"/>
      <c r="Y521" s="19"/>
      <c r="Z521" s="19"/>
      <c r="AA521" s="19"/>
      <c r="AB521" s="19"/>
    </row>
    <row r="522" spans="1:28" ht="30" customHeight="1" hidden="1">
      <c r="A522" s="141" t="s">
        <v>842</v>
      </c>
      <c r="B522" s="20"/>
      <c r="C522" s="20"/>
      <c r="D522" s="20"/>
      <c r="E522" s="20"/>
      <c r="F522" s="20"/>
      <c r="G522" s="20"/>
      <c r="H522" s="20"/>
      <c r="I522" s="20"/>
      <c r="J522" s="20"/>
      <c r="K522" s="20"/>
      <c r="L522" s="20"/>
      <c r="M522" s="20"/>
      <c r="N522" s="134"/>
      <c r="O522" s="20"/>
      <c r="P522" s="20"/>
      <c r="Q522" s="20"/>
      <c r="R522" s="20"/>
      <c r="S522" s="20"/>
      <c r="T522" s="20"/>
      <c r="U522" s="20"/>
      <c r="V522" s="20"/>
      <c r="W522" s="20"/>
      <c r="X522" s="20"/>
      <c r="Y522" s="20"/>
      <c r="Z522" s="20"/>
      <c r="AA522" s="20"/>
      <c r="AB522" s="20"/>
    </row>
    <row r="523" spans="1:28" ht="30" customHeight="1" hidden="1">
      <c r="A523" s="143"/>
      <c r="B523" s="4">
        <v>22225</v>
      </c>
      <c r="C523" s="4">
        <v>16666</v>
      </c>
      <c r="D523" s="4"/>
      <c r="E523" s="4"/>
      <c r="F523" s="4">
        <f>B523-+SUM(C523:E523)</f>
        <v>5559</v>
      </c>
      <c r="G523" s="4">
        <v>22225</v>
      </c>
      <c r="H523" s="4">
        <v>16666</v>
      </c>
      <c r="I523" s="4"/>
      <c r="J523" s="4"/>
      <c r="K523" s="4">
        <f>G523-+SUM(H523:J523)</f>
        <v>5559</v>
      </c>
      <c r="L523" s="4">
        <f>G523-B523</f>
        <v>0</v>
      </c>
      <c r="M523" s="4">
        <f>K523-F523</f>
        <v>0</v>
      </c>
      <c r="N523" s="135"/>
      <c r="O523" s="4">
        <v>22225</v>
      </c>
      <c r="P523" s="4">
        <v>16666</v>
      </c>
      <c r="Q523" s="4"/>
      <c r="R523" s="4"/>
      <c r="S523" s="4">
        <f>O523-+SUM(P523:R523)</f>
        <v>5559</v>
      </c>
      <c r="T523" s="4">
        <f>O523-G523</f>
        <v>0</v>
      </c>
      <c r="U523" s="4">
        <f>S523-K523</f>
        <v>0</v>
      </c>
      <c r="V523" s="4">
        <v>22225</v>
      </c>
      <c r="W523" s="4">
        <v>16666</v>
      </c>
      <c r="X523" s="4"/>
      <c r="Y523" s="4"/>
      <c r="Z523" s="4">
        <f>V523-+SUM(W523:Y523)</f>
        <v>5559</v>
      </c>
      <c r="AA523" s="4">
        <f>V523-O523</f>
        <v>0</v>
      </c>
      <c r="AB523" s="4">
        <f>Z523-S523</f>
        <v>0</v>
      </c>
    </row>
    <row r="524" spans="1:28" ht="30" customHeight="1" hidden="1">
      <c r="A524" s="19" t="s">
        <v>557</v>
      </c>
      <c r="B524" s="19"/>
      <c r="C524" s="19"/>
      <c r="D524" s="19"/>
      <c r="E524" s="19"/>
      <c r="F524" s="19"/>
      <c r="G524" s="19"/>
      <c r="H524" s="19"/>
      <c r="I524" s="19"/>
      <c r="J524" s="19"/>
      <c r="K524" s="19"/>
      <c r="L524" s="19"/>
      <c r="M524" s="19"/>
      <c r="N524" s="133"/>
      <c r="O524" s="19"/>
      <c r="P524" s="19"/>
      <c r="Q524" s="19"/>
      <c r="R524" s="19"/>
      <c r="S524" s="19"/>
      <c r="T524" s="19"/>
      <c r="U524" s="19"/>
      <c r="V524" s="19"/>
      <c r="W524" s="19"/>
      <c r="X524" s="19"/>
      <c r="Y524" s="19"/>
      <c r="Z524" s="19"/>
      <c r="AA524" s="19"/>
      <c r="AB524" s="19"/>
    </row>
    <row r="525" spans="1:28" ht="30" customHeight="1" hidden="1">
      <c r="A525" s="141" t="s">
        <v>686</v>
      </c>
      <c r="B525" s="20"/>
      <c r="C525" s="20"/>
      <c r="D525" s="20"/>
      <c r="E525" s="20"/>
      <c r="F525" s="20"/>
      <c r="G525" s="20"/>
      <c r="H525" s="20"/>
      <c r="I525" s="20"/>
      <c r="J525" s="20"/>
      <c r="K525" s="20"/>
      <c r="L525" s="20"/>
      <c r="M525" s="20"/>
      <c r="N525" s="134"/>
      <c r="O525" s="20"/>
      <c r="P525" s="20"/>
      <c r="Q525" s="20"/>
      <c r="R525" s="20"/>
      <c r="S525" s="20"/>
      <c r="T525" s="20"/>
      <c r="U525" s="20"/>
      <c r="V525" s="20"/>
      <c r="W525" s="20"/>
      <c r="X525" s="20"/>
      <c r="Y525" s="20"/>
      <c r="Z525" s="20"/>
      <c r="AA525" s="20"/>
      <c r="AB525" s="20"/>
    </row>
    <row r="526" spans="1:28" ht="30" customHeight="1" hidden="1">
      <c r="A526" s="143"/>
      <c r="B526" s="4">
        <v>377</v>
      </c>
      <c r="C526" s="4"/>
      <c r="D526" s="4"/>
      <c r="E526" s="4"/>
      <c r="F526" s="4">
        <f>B526-+SUM(C526:E526)</f>
        <v>377</v>
      </c>
      <c r="G526" s="4">
        <v>142</v>
      </c>
      <c r="H526" s="4"/>
      <c r="I526" s="4"/>
      <c r="J526" s="4"/>
      <c r="K526" s="4">
        <f>G526-+SUM(H526:J526)</f>
        <v>142</v>
      </c>
      <c r="L526" s="4">
        <f>G526-B526</f>
        <v>-235</v>
      </c>
      <c r="M526" s="4">
        <f>K526-F526</f>
        <v>-235</v>
      </c>
      <c r="N526" s="135"/>
      <c r="O526" s="4">
        <v>142</v>
      </c>
      <c r="P526" s="4"/>
      <c r="Q526" s="4"/>
      <c r="R526" s="4"/>
      <c r="S526" s="4">
        <f>O526-+SUM(P526:R526)</f>
        <v>142</v>
      </c>
      <c r="T526" s="4">
        <f>O526-G526</f>
        <v>0</v>
      </c>
      <c r="U526" s="4">
        <f>S526-K526</f>
        <v>0</v>
      </c>
      <c r="V526" s="4">
        <v>142</v>
      </c>
      <c r="W526" s="4"/>
      <c r="X526" s="4"/>
      <c r="Y526" s="4"/>
      <c r="Z526" s="4">
        <f>V526-+SUM(W526:Y526)</f>
        <v>142</v>
      </c>
      <c r="AA526" s="4">
        <f>V526-O526</f>
        <v>0</v>
      </c>
      <c r="AB526" s="4">
        <f>Z526-S526</f>
        <v>0</v>
      </c>
    </row>
    <row r="527" spans="1:28" ht="30" customHeight="1" hidden="1">
      <c r="A527" s="19" t="s">
        <v>557</v>
      </c>
      <c r="B527" s="19"/>
      <c r="C527" s="19"/>
      <c r="D527" s="19"/>
      <c r="E527" s="19"/>
      <c r="F527" s="19"/>
      <c r="G527" s="19"/>
      <c r="H527" s="19"/>
      <c r="I527" s="19"/>
      <c r="J527" s="19"/>
      <c r="K527" s="19"/>
      <c r="L527" s="19"/>
      <c r="M527" s="19"/>
      <c r="N527" s="133"/>
      <c r="O527" s="19"/>
      <c r="P527" s="19"/>
      <c r="Q527" s="19"/>
      <c r="R527" s="19"/>
      <c r="S527" s="19"/>
      <c r="T527" s="19"/>
      <c r="U527" s="19"/>
      <c r="V527" s="19"/>
      <c r="W527" s="19"/>
      <c r="X527" s="19"/>
      <c r="Y527" s="19"/>
      <c r="Z527" s="19"/>
      <c r="AA527" s="19"/>
      <c r="AB527" s="19"/>
    </row>
    <row r="528" spans="1:28" ht="30" customHeight="1" hidden="1">
      <c r="A528" s="141" t="s">
        <v>449</v>
      </c>
      <c r="B528" s="20"/>
      <c r="C528" s="20"/>
      <c r="D528" s="20"/>
      <c r="E528" s="20"/>
      <c r="F528" s="20"/>
      <c r="G528" s="20"/>
      <c r="H528" s="20"/>
      <c r="I528" s="20"/>
      <c r="J528" s="20"/>
      <c r="K528" s="20"/>
      <c r="L528" s="20"/>
      <c r="M528" s="20"/>
      <c r="N528" s="134"/>
      <c r="O528" s="20"/>
      <c r="P528" s="20"/>
      <c r="Q528" s="20"/>
      <c r="R528" s="20"/>
      <c r="S528" s="20"/>
      <c r="T528" s="20"/>
      <c r="U528" s="20"/>
      <c r="V528" s="20"/>
      <c r="W528" s="20"/>
      <c r="X528" s="20"/>
      <c r="Y528" s="20"/>
      <c r="Z528" s="20"/>
      <c r="AA528" s="20"/>
      <c r="AB528" s="20"/>
    </row>
    <row r="529" spans="1:28" ht="30" customHeight="1" hidden="1">
      <c r="A529" s="143"/>
      <c r="B529" s="4">
        <v>26039</v>
      </c>
      <c r="C529" s="4">
        <v>16085</v>
      </c>
      <c r="D529" s="4"/>
      <c r="E529" s="4"/>
      <c r="F529" s="4">
        <f>B529-+SUM(C529:E529)</f>
        <v>9954</v>
      </c>
      <c r="G529" s="4">
        <v>26039</v>
      </c>
      <c r="H529" s="4">
        <v>16085</v>
      </c>
      <c r="I529" s="4"/>
      <c r="J529" s="4"/>
      <c r="K529" s="4">
        <f>G529-+SUM(H529:J529)</f>
        <v>9954</v>
      </c>
      <c r="L529" s="4">
        <f>G529-B529</f>
        <v>0</v>
      </c>
      <c r="M529" s="4">
        <f>K529-F529</f>
        <v>0</v>
      </c>
      <c r="N529" s="135"/>
      <c r="O529" s="4">
        <v>26039</v>
      </c>
      <c r="P529" s="4">
        <v>16085</v>
      </c>
      <c r="Q529" s="4"/>
      <c r="R529" s="4"/>
      <c r="S529" s="4">
        <f>O529-+SUM(P529:R529)</f>
        <v>9954</v>
      </c>
      <c r="T529" s="4">
        <f>O529-G529</f>
        <v>0</v>
      </c>
      <c r="U529" s="4">
        <f>S529-K529</f>
        <v>0</v>
      </c>
      <c r="V529" s="4">
        <v>26039</v>
      </c>
      <c r="W529" s="4">
        <v>16085</v>
      </c>
      <c r="X529" s="4"/>
      <c r="Y529" s="4"/>
      <c r="Z529" s="4">
        <f>V529-+SUM(W529:Y529)</f>
        <v>9954</v>
      </c>
      <c r="AA529" s="4">
        <f>V529-O529</f>
        <v>0</v>
      </c>
      <c r="AB529" s="4">
        <f>Z529-S529</f>
        <v>0</v>
      </c>
    </row>
    <row r="530" spans="1:28" ht="30" customHeight="1" hidden="1">
      <c r="A530" s="19" t="s">
        <v>557</v>
      </c>
      <c r="B530" s="19"/>
      <c r="C530" s="19"/>
      <c r="D530" s="19"/>
      <c r="E530" s="19"/>
      <c r="F530" s="19"/>
      <c r="G530" s="19"/>
      <c r="H530" s="19"/>
      <c r="I530" s="19"/>
      <c r="J530" s="19"/>
      <c r="K530" s="19"/>
      <c r="L530" s="19"/>
      <c r="M530" s="19"/>
      <c r="N530" s="133"/>
      <c r="O530" s="19"/>
      <c r="P530" s="19"/>
      <c r="Q530" s="19"/>
      <c r="R530" s="19"/>
      <c r="S530" s="19"/>
      <c r="T530" s="19"/>
      <c r="U530" s="19"/>
      <c r="V530" s="19"/>
      <c r="W530" s="19"/>
      <c r="X530" s="19"/>
      <c r="Y530" s="19"/>
      <c r="Z530" s="19"/>
      <c r="AA530" s="19"/>
      <c r="AB530" s="19"/>
    </row>
    <row r="531" spans="1:28" ht="30" customHeight="1" hidden="1">
      <c r="A531" s="141" t="s">
        <v>419</v>
      </c>
      <c r="B531" s="20"/>
      <c r="C531" s="20"/>
      <c r="D531" s="20"/>
      <c r="E531" s="20"/>
      <c r="F531" s="20"/>
      <c r="G531" s="20"/>
      <c r="H531" s="20"/>
      <c r="I531" s="20"/>
      <c r="J531" s="20"/>
      <c r="K531" s="20"/>
      <c r="L531" s="20"/>
      <c r="M531" s="20"/>
      <c r="N531" s="134"/>
      <c r="O531" s="20"/>
      <c r="P531" s="20"/>
      <c r="Q531" s="20"/>
      <c r="R531" s="20"/>
      <c r="S531" s="20"/>
      <c r="T531" s="20"/>
      <c r="U531" s="20"/>
      <c r="V531" s="20"/>
      <c r="W531" s="20"/>
      <c r="X531" s="20"/>
      <c r="Y531" s="20"/>
      <c r="Z531" s="20"/>
      <c r="AA531" s="20"/>
      <c r="AB531" s="20"/>
    </row>
    <row r="532" spans="1:28" ht="30" customHeight="1" hidden="1">
      <c r="A532" s="143"/>
      <c r="B532" s="4">
        <v>4960</v>
      </c>
      <c r="C532" s="4">
        <v>3720</v>
      </c>
      <c r="D532" s="4"/>
      <c r="E532" s="4"/>
      <c r="F532" s="4">
        <f>B532-+SUM(C532:E532)</f>
        <v>1240</v>
      </c>
      <c r="G532" s="4">
        <v>4960</v>
      </c>
      <c r="H532" s="4">
        <v>3720</v>
      </c>
      <c r="I532" s="4"/>
      <c r="J532" s="4"/>
      <c r="K532" s="4">
        <f>G532-+SUM(H532:J532)</f>
        <v>1240</v>
      </c>
      <c r="L532" s="4">
        <f>G532-B532</f>
        <v>0</v>
      </c>
      <c r="M532" s="4">
        <f>K532-F532</f>
        <v>0</v>
      </c>
      <c r="N532" s="135"/>
      <c r="O532" s="4">
        <v>4960</v>
      </c>
      <c r="P532" s="4">
        <v>3720</v>
      </c>
      <c r="Q532" s="4"/>
      <c r="R532" s="4"/>
      <c r="S532" s="4">
        <f>O532-+SUM(P532:R532)</f>
        <v>1240</v>
      </c>
      <c r="T532" s="4">
        <f>O532-G532</f>
        <v>0</v>
      </c>
      <c r="U532" s="4">
        <f>S532-K532</f>
        <v>0</v>
      </c>
      <c r="V532" s="4">
        <v>4960</v>
      </c>
      <c r="W532" s="4">
        <v>3720</v>
      </c>
      <c r="X532" s="4"/>
      <c r="Y532" s="4"/>
      <c r="Z532" s="4">
        <f>V532-+SUM(W532:Y532)</f>
        <v>1240</v>
      </c>
      <c r="AA532" s="4">
        <f>V532-O532</f>
        <v>0</v>
      </c>
      <c r="AB532" s="4">
        <f>Z532-S532</f>
        <v>0</v>
      </c>
    </row>
    <row r="533" spans="1:28" ht="30" customHeight="1" hidden="1">
      <c r="A533" s="19" t="s">
        <v>557</v>
      </c>
      <c r="B533" s="19"/>
      <c r="C533" s="19"/>
      <c r="D533" s="19"/>
      <c r="E533" s="19"/>
      <c r="F533" s="19"/>
      <c r="G533" s="19"/>
      <c r="H533" s="19"/>
      <c r="I533" s="19"/>
      <c r="J533" s="19"/>
      <c r="K533" s="19"/>
      <c r="L533" s="19"/>
      <c r="M533" s="19"/>
      <c r="N533" s="133"/>
      <c r="O533" s="19"/>
      <c r="P533" s="19"/>
      <c r="Q533" s="19"/>
      <c r="R533" s="19"/>
      <c r="S533" s="19"/>
      <c r="T533" s="19"/>
      <c r="U533" s="19"/>
      <c r="V533" s="19"/>
      <c r="W533" s="19"/>
      <c r="X533" s="19"/>
      <c r="Y533" s="19"/>
      <c r="Z533" s="19"/>
      <c r="AA533" s="19"/>
      <c r="AB533" s="19"/>
    </row>
    <row r="534" spans="1:28" ht="30" customHeight="1" hidden="1">
      <c r="A534" s="141" t="s">
        <v>266</v>
      </c>
      <c r="B534" s="20"/>
      <c r="C534" s="20"/>
      <c r="D534" s="20"/>
      <c r="E534" s="20"/>
      <c r="F534" s="20"/>
      <c r="G534" s="20"/>
      <c r="H534" s="20"/>
      <c r="I534" s="20"/>
      <c r="J534" s="20"/>
      <c r="K534" s="20"/>
      <c r="L534" s="20"/>
      <c r="M534" s="20"/>
      <c r="N534" s="134"/>
      <c r="O534" s="20"/>
      <c r="P534" s="20"/>
      <c r="Q534" s="20"/>
      <c r="R534" s="20"/>
      <c r="S534" s="20"/>
      <c r="T534" s="20"/>
      <c r="U534" s="20"/>
      <c r="V534" s="20"/>
      <c r="W534" s="20"/>
      <c r="X534" s="20"/>
      <c r="Y534" s="20"/>
      <c r="Z534" s="20"/>
      <c r="AA534" s="20"/>
      <c r="AB534" s="20"/>
    </row>
    <row r="535" spans="1:28" ht="30" customHeight="1" hidden="1">
      <c r="A535" s="143"/>
      <c r="B535" s="4">
        <v>169432</v>
      </c>
      <c r="C535" s="4">
        <v>102364</v>
      </c>
      <c r="D535" s="4"/>
      <c r="E535" s="4"/>
      <c r="F535" s="4">
        <f>B535-+SUM(C535:E535)</f>
        <v>67068</v>
      </c>
      <c r="G535" s="4">
        <v>169432</v>
      </c>
      <c r="H535" s="4">
        <v>102364</v>
      </c>
      <c r="I535" s="4"/>
      <c r="J535" s="4"/>
      <c r="K535" s="4">
        <f>G535-+SUM(H535:J535)</f>
        <v>67068</v>
      </c>
      <c r="L535" s="4">
        <f>G535-B535</f>
        <v>0</v>
      </c>
      <c r="M535" s="4">
        <f>K535-F535</f>
        <v>0</v>
      </c>
      <c r="N535" s="135"/>
      <c r="O535" s="4">
        <v>169432</v>
      </c>
      <c r="P535" s="4">
        <v>102364</v>
      </c>
      <c r="Q535" s="4"/>
      <c r="R535" s="4"/>
      <c r="S535" s="4">
        <f>O535-+SUM(P535:R535)</f>
        <v>67068</v>
      </c>
      <c r="T535" s="4">
        <f>O535-G535</f>
        <v>0</v>
      </c>
      <c r="U535" s="4">
        <f>S535-K535</f>
        <v>0</v>
      </c>
      <c r="V535" s="4">
        <v>169432</v>
      </c>
      <c r="W535" s="4">
        <v>102364</v>
      </c>
      <c r="X535" s="4"/>
      <c r="Y535" s="4"/>
      <c r="Z535" s="4">
        <f>V535-+SUM(W535:Y535)</f>
        <v>67068</v>
      </c>
      <c r="AA535" s="4">
        <f>V535-O535</f>
        <v>0</v>
      </c>
      <c r="AB535" s="4">
        <f>Z535-S535</f>
        <v>0</v>
      </c>
    </row>
    <row r="536" spans="1:28" ht="30" customHeight="1" hidden="1">
      <c r="A536" s="19" t="s">
        <v>557</v>
      </c>
      <c r="B536" s="19"/>
      <c r="C536" s="19"/>
      <c r="D536" s="19"/>
      <c r="E536" s="19"/>
      <c r="F536" s="19"/>
      <c r="G536" s="19"/>
      <c r="H536" s="19"/>
      <c r="I536" s="19"/>
      <c r="J536" s="19"/>
      <c r="K536" s="19"/>
      <c r="L536" s="19"/>
      <c r="M536" s="19"/>
      <c r="N536" s="133"/>
      <c r="O536" s="19"/>
      <c r="P536" s="19"/>
      <c r="Q536" s="19"/>
      <c r="R536" s="19"/>
      <c r="S536" s="19"/>
      <c r="T536" s="19"/>
      <c r="U536" s="19"/>
      <c r="V536" s="19"/>
      <c r="W536" s="19"/>
      <c r="X536" s="19"/>
      <c r="Y536" s="19"/>
      <c r="Z536" s="19"/>
      <c r="AA536" s="19"/>
      <c r="AB536" s="19"/>
    </row>
    <row r="537" spans="1:28" ht="30" customHeight="1" hidden="1">
      <c r="A537" s="141" t="s">
        <v>403</v>
      </c>
      <c r="B537" s="20"/>
      <c r="C537" s="20"/>
      <c r="D537" s="20"/>
      <c r="E537" s="20"/>
      <c r="F537" s="20"/>
      <c r="G537" s="20"/>
      <c r="H537" s="20"/>
      <c r="I537" s="20"/>
      <c r="J537" s="20"/>
      <c r="K537" s="20"/>
      <c r="L537" s="20"/>
      <c r="M537" s="20"/>
      <c r="N537" s="134"/>
      <c r="O537" s="20"/>
      <c r="P537" s="20"/>
      <c r="Q537" s="20"/>
      <c r="R537" s="20"/>
      <c r="S537" s="20"/>
      <c r="T537" s="20"/>
      <c r="U537" s="20"/>
      <c r="V537" s="20"/>
      <c r="W537" s="20"/>
      <c r="X537" s="20"/>
      <c r="Y537" s="20"/>
      <c r="Z537" s="20"/>
      <c r="AA537" s="20"/>
      <c r="AB537" s="20"/>
    </row>
    <row r="538" spans="1:28" ht="30" customHeight="1" hidden="1">
      <c r="A538" s="143"/>
      <c r="B538" s="4">
        <v>85366</v>
      </c>
      <c r="C538" s="4">
        <v>64021</v>
      </c>
      <c r="D538" s="4"/>
      <c r="E538" s="4"/>
      <c r="F538" s="4">
        <f>B538-+SUM(C538:E538)</f>
        <v>21345</v>
      </c>
      <c r="G538" s="4">
        <v>85366</v>
      </c>
      <c r="H538" s="4">
        <v>64021</v>
      </c>
      <c r="I538" s="4"/>
      <c r="J538" s="4"/>
      <c r="K538" s="4">
        <f>G538-+SUM(H538:J538)</f>
        <v>21345</v>
      </c>
      <c r="L538" s="4">
        <f>G538-B538</f>
        <v>0</v>
      </c>
      <c r="M538" s="4">
        <f>K538-F538</f>
        <v>0</v>
      </c>
      <c r="N538" s="135"/>
      <c r="O538" s="4">
        <v>85366</v>
      </c>
      <c r="P538" s="4">
        <v>64021</v>
      </c>
      <c r="Q538" s="4"/>
      <c r="R538" s="4"/>
      <c r="S538" s="4">
        <f>O538-+SUM(P538:R538)</f>
        <v>21345</v>
      </c>
      <c r="T538" s="4">
        <f>O538-G538</f>
        <v>0</v>
      </c>
      <c r="U538" s="4">
        <f>S538-K538</f>
        <v>0</v>
      </c>
      <c r="V538" s="4">
        <v>85366</v>
      </c>
      <c r="W538" s="4">
        <v>64021</v>
      </c>
      <c r="X538" s="4"/>
      <c r="Y538" s="4"/>
      <c r="Z538" s="4">
        <f>V538-+SUM(W538:Y538)</f>
        <v>21345</v>
      </c>
      <c r="AA538" s="4">
        <f>V538-O538</f>
        <v>0</v>
      </c>
      <c r="AB538" s="4">
        <f>Z538-S538</f>
        <v>0</v>
      </c>
    </row>
    <row r="539" spans="1:28" ht="30" customHeight="1" hidden="1">
      <c r="A539" s="19" t="s">
        <v>557</v>
      </c>
      <c r="B539" s="19"/>
      <c r="C539" s="19"/>
      <c r="D539" s="19"/>
      <c r="E539" s="19"/>
      <c r="F539" s="19"/>
      <c r="G539" s="19"/>
      <c r="H539" s="19"/>
      <c r="I539" s="19"/>
      <c r="J539" s="19"/>
      <c r="K539" s="19"/>
      <c r="L539" s="19"/>
      <c r="M539" s="19"/>
      <c r="N539" s="133"/>
      <c r="O539" s="19"/>
      <c r="P539" s="19"/>
      <c r="Q539" s="19"/>
      <c r="R539" s="19"/>
      <c r="S539" s="19"/>
      <c r="T539" s="19"/>
      <c r="U539" s="19"/>
      <c r="V539" s="19"/>
      <c r="W539" s="19"/>
      <c r="X539" s="19"/>
      <c r="Y539" s="19"/>
      <c r="Z539" s="19"/>
      <c r="AA539" s="19"/>
      <c r="AB539" s="19"/>
    </row>
    <row r="540" spans="1:28" ht="30" customHeight="1" hidden="1">
      <c r="A540" s="141" t="s">
        <v>257</v>
      </c>
      <c r="B540" s="20"/>
      <c r="C540" s="20"/>
      <c r="D540" s="20"/>
      <c r="E540" s="20"/>
      <c r="F540" s="20"/>
      <c r="G540" s="20"/>
      <c r="H540" s="20"/>
      <c r="I540" s="20"/>
      <c r="J540" s="20"/>
      <c r="K540" s="20"/>
      <c r="L540" s="20"/>
      <c r="M540" s="20"/>
      <c r="N540" s="134"/>
      <c r="O540" s="20"/>
      <c r="P540" s="20"/>
      <c r="Q540" s="20"/>
      <c r="R540" s="20"/>
      <c r="S540" s="20"/>
      <c r="T540" s="20"/>
      <c r="U540" s="20"/>
      <c r="V540" s="20"/>
      <c r="W540" s="20"/>
      <c r="X540" s="20"/>
      <c r="Y540" s="20"/>
      <c r="Z540" s="20"/>
      <c r="AA540" s="20"/>
      <c r="AB540" s="20"/>
    </row>
    <row r="541" spans="1:28" ht="30" customHeight="1" hidden="1">
      <c r="A541" s="143"/>
      <c r="B541" s="4">
        <v>3045</v>
      </c>
      <c r="C541" s="4"/>
      <c r="D541" s="4"/>
      <c r="E541" s="4"/>
      <c r="F541" s="4">
        <f>B541-+SUM(C541:E541)</f>
        <v>3045</v>
      </c>
      <c r="G541" s="4">
        <v>3045</v>
      </c>
      <c r="H541" s="4"/>
      <c r="I541" s="4"/>
      <c r="J541" s="4"/>
      <c r="K541" s="4">
        <f>G541-+SUM(H541:J541)</f>
        <v>3045</v>
      </c>
      <c r="L541" s="4">
        <f>G541-B541</f>
        <v>0</v>
      </c>
      <c r="M541" s="4">
        <f>K541-F541</f>
        <v>0</v>
      </c>
      <c r="N541" s="135"/>
      <c r="O541" s="4">
        <v>2993</v>
      </c>
      <c r="P541" s="4"/>
      <c r="Q541" s="4"/>
      <c r="R541" s="4"/>
      <c r="S541" s="4">
        <f>O541-+SUM(P541:R541)</f>
        <v>2993</v>
      </c>
      <c r="T541" s="4">
        <f>O541-G541</f>
        <v>-52</v>
      </c>
      <c r="U541" s="4">
        <f>S541-K541</f>
        <v>-52</v>
      </c>
      <c r="V541" s="4">
        <v>2993</v>
      </c>
      <c r="W541" s="4"/>
      <c r="X541" s="4"/>
      <c r="Y541" s="4"/>
      <c r="Z541" s="4">
        <f>V541-+SUM(W541:Y541)</f>
        <v>2993</v>
      </c>
      <c r="AA541" s="4">
        <f>V541-O541</f>
        <v>0</v>
      </c>
      <c r="AB541" s="4">
        <f>Z541-S541</f>
        <v>0</v>
      </c>
    </row>
    <row r="542" spans="1:28" ht="30" customHeight="1" hidden="1">
      <c r="A542" s="19" t="s">
        <v>557</v>
      </c>
      <c r="B542" s="19"/>
      <c r="C542" s="19"/>
      <c r="D542" s="19"/>
      <c r="E542" s="19"/>
      <c r="F542" s="19"/>
      <c r="G542" s="19"/>
      <c r="H542" s="19"/>
      <c r="I542" s="19"/>
      <c r="J542" s="19"/>
      <c r="K542" s="19"/>
      <c r="L542" s="19"/>
      <c r="M542" s="19"/>
      <c r="N542" s="133"/>
      <c r="O542" s="19"/>
      <c r="P542" s="19"/>
      <c r="Q542" s="19"/>
      <c r="R542" s="19"/>
      <c r="S542" s="19"/>
      <c r="T542" s="19"/>
      <c r="U542" s="19"/>
      <c r="V542" s="19"/>
      <c r="W542" s="19"/>
      <c r="X542" s="19"/>
      <c r="Y542" s="19"/>
      <c r="Z542" s="19"/>
      <c r="AA542" s="19"/>
      <c r="AB542" s="19"/>
    </row>
    <row r="543" spans="1:28" ht="30" customHeight="1" hidden="1">
      <c r="A543" s="141" t="s">
        <v>49</v>
      </c>
      <c r="B543" s="20"/>
      <c r="C543" s="20"/>
      <c r="D543" s="20"/>
      <c r="E543" s="20"/>
      <c r="F543" s="20"/>
      <c r="G543" s="20"/>
      <c r="H543" s="20"/>
      <c r="I543" s="20"/>
      <c r="J543" s="20"/>
      <c r="K543" s="20"/>
      <c r="L543" s="20"/>
      <c r="M543" s="20"/>
      <c r="N543" s="134"/>
      <c r="O543" s="20"/>
      <c r="P543" s="20"/>
      <c r="Q543" s="20"/>
      <c r="R543" s="20"/>
      <c r="S543" s="20"/>
      <c r="T543" s="20"/>
      <c r="U543" s="20"/>
      <c r="V543" s="20"/>
      <c r="W543" s="20"/>
      <c r="X543" s="20"/>
      <c r="Y543" s="20"/>
      <c r="Z543" s="20"/>
      <c r="AA543" s="20"/>
      <c r="AB543" s="20"/>
    </row>
    <row r="544" spans="1:28" ht="30" customHeight="1" hidden="1">
      <c r="A544" s="143"/>
      <c r="B544" s="4">
        <v>3943</v>
      </c>
      <c r="C544" s="4">
        <v>2956</v>
      </c>
      <c r="D544" s="4"/>
      <c r="E544" s="4"/>
      <c r="F544" s="4">
        <f>B544-+SUM(C544:E544)</f>
        <v>987</v>
      </c>
      <c r="G544" s="4">
        <v>3943</v>
      </c>
      <c r="H544" s="4">
        <v>2956</v>
      </c>
      <c r="I544" s="4"/>
      <c r="J544" s="4"/>
      <c r="K544" s="4">
        <f>G544-+SUM(H544:J544)</f>
        <v>987</v>
      </c>
      <c r="L544" s="4">
        <f>G544-B544</f>
        <v>0</v>
      </c>
      <c r="M544" s="4">
        <f>K544-F544</f>
        <v>0</v>
      </c>
      <c r="N544" s="135"/>
      <c r="O544" s="4">
        <v>3943</v>
      </c>
      <c r="P544" s="4">
        <v>2956</v>
      </c>
      <c r="Q544" s="4"/>
      <c r="R544" s="4"/>
      <c r="S544" s="4">
        <f>O544-+SUM(P544:R544)</f>
        <v>987</v>
      </c>
      <c r="T544" s="4">
        <f>O544-G544</f>
        <v>0</v>
      </c>
      <c r="U544" s="4">
        <f>S544-K544</f>
        <v>0</v>
      </c>
      <c r="V544" s="4">
        <v>3943</v>
      </c>
      <c r="W544" s="4">
        <v>2956</v>
      </c>
      <c r="X544" s="4"/>
      <c r="Y544" s="4"/>
      <c r="Z544" s="4">
        <f>V544-+SUM(W544:Y544)</f>
        <v>987</v>
      </c>
      <c r="AA544" s="4">
        <f>V544-O544</f>
        <v>0</v>
      </c>
      <c r="AB544" s="4">
        <f>Z544-S544</f>
        <v>0</v>
      </c>
    </row>
    <row r="545" spans="1:28" ht="30" customHeight="1" hidden="1">
      <c r="A545" s="19" t="s">
        <v>557</v>
      </c>
      <c r="B545" s="19"/>
      <c r="C545" s="19"/>
      <c r="D545" s="19"/>
      <c r="E545" s="19"/>
      <c r="F545" s="19"/>
      <c r="G545" s="19"/>
      <c r="H545" s="19"/>
      <c r="I545" s="19"/>
      <c r="J545" s="19"/>
      <c r="K545" s="19"/>
      <c r="L545" s="19"/>
      <c r="M545" s="19"/>
      <c r="N545" s="133"/>
      <c r="O545" s="19"/>
      <c r="P545" s="19"/>
      <c r="Q545" s="19"/>
      <c r="R545" s="19"/>
      <c r="S545" s="19"/>
      <c r="T545" s="19"/>
      <c r="U545" s="19"/>
      <c r="V545" s="19"/>
      <c r="W545" s="19"/>
      <c r="X545" s="19"/>
      <c r="Y545" s="19"/>
      <c r="Z545" s="19"/>
      <c r="AA545" s="19"/>
      <c r="AB545" s="19"/>
    </row>
    <row r="546" spans="1:28" ht="30" customHeight="1" hidden="1">
      <c r="A546" s="141" t="s">
        <v>691</v>
      </c>
      <c r="B546" s="20"/>
      <c r="C546" s="20"/>
      <c r="D546" s="20"/>
      <c r="E546" s="20"/>
      <c r="F546" s="20"/>
      <c r="G546" s="20"/>
      <c r="H546" s="20"/>
      <c r="I546" s="20"/>
      <c r="J546" s="20"/>
      <c r="K546" s="20"/>
      <c r="L546" s="20"/>
      <c r="M546" s="20"/>
      <c r="N546" s="134"/>
      <c r="O546" s="20"/>
      <c r="P546" s="20"/>
      <c r="Q546" s="20"/>
      <c r="R546" s="20"/>
      <c r="S546" s="20"/>
      <c r="T546" s="20"/>
      <c r="U546" s="20"/>
      <c r="V546" s="20"/>
      <c r="W546" s="20"/>
      <c r="X546" s="20"/>
      <c r="Y546" s="20"/>
      <c r="Z546" s="20"/>
      <c r="AA546" s="20"/>
      <c r="AB546" s="20"/>
    </row>
    <row r="547" spans="1:28" ht="30" customHeight="1" hidden="1">
      <c r="A547" s="143"/>
      <c r="B547" s="4">
        <v>300</v>
      </c>
      <c r="C547" s="4">
        <v>225</v>
      </c>
      <c r="D547" s="4"/>
      <c r="E547" s="4"/>
      <c r="F547" s="4">
        <f>B547-+SUM(C547:E547)</f>
        <v>75</v>
      </c>
      <c r="G547" s="4">
        <v>300</v>
      </c>
      <c r="H547" s="4">
        <v>225</v>
      </c>
      <c r="I547" s="4"/>
      <c r="J547" s="4"/>
      <c r="K547" s="4">
        <f>G547-+SUM(H547:J547)</f>
        <v>75</v>
      </c>
      <c r="L547" s="4">
        <f>G547-B547</f>
        <v>0</v>
      </c>
      <c r="M547" s="4">
        <f>K547-F547</f>
        <v>0</v>
      </c>
      <c r="N547" s="135"/>
      <c r="O547" s="4">
        <v>300</v>
      </c>
      <c r="P547" s="4">
        <v>225</v>
      </c>
      <c r="Q547" s="4"/>
      <c r="R547" s="4"/>
      <c r="S547" s="4">
        <f>O547-+SUM(P547:R547)</f>
        <v>75</v>
      </c>
      <c r="T547" s="4">
        <f>O547-G547</f>
        <v>0</v>
      </c>
      <c r="U547" s="4">
        <f>S547-K547</f>
        <v>0</v>
      </c>
      <c r="V547" s="4">
        <v>300</v>
      </c>
      <c r="W547" s="4">
        <v>225</v>
      </c>
      <c r="X547" s="4"/>
      <c r="Y547" s="4"/>
      <c r="Z547" s="4">
        <f>V547-+SUM(W547:Y547)</f>
        <v>75</v>
      </c>
      <c r="AA547" s="4">
        <f>V547-O547</f>
        <v>0</v>
      </c>
      <c r="AB547" s="4">
        <f>Z547-S547</f>
        <v>0</v>
      </c>
    </row>
    <row r="548" spans="1:28" ht="30" customHeight="1">
      <c r="A548" s="19" t="s">
        <v>557</v>
      </c>
      <c r="B548" s="19"/>
      <c r="C548" s="19"/>
      <c r="D548" s="19"/>
      <c r="E548" s="19"/>
      <c r="F548" s="19"/>
      <c r="G548" s="19"/>
      <c r="H548" s="19"/>
      <c r="I548" s="19"/>
      <c r="J548" s="19"/>
      <c r="K548" s="19"/>
      <c r="L548" s="19"/>
      <c r="M548" s="19"/>
      <c r="N548" s="133"/>
      <c r="O548" s="19"/>
      <c r="P548" s="19"/>
      <c r="Q548" s="19"/>
      <c r="R548" s="19"/>
      <c r="S548" s="19"/>
      <c r="T548" s="19"/>
      <c r="U548" s="19"/>
      <c r="V548" s="19"/>
      <c r="W548" s="19"/>
      <c r="X548" s="19"/>
      <c r="Y548" s="19"/>
      <c r="Z548" s="19"/>
      <c r="AA548" s="19"/>
      <c r="AB548" s="19"/>
    </row>
    <row r="549" spans="1:28" ht="30" customHeight="1">
      <c r="A549" s="141" t="s">
        <v>50</v>
      </c>
      <c r="B549" s="20"/>
      <c r="C549" s="20"/>
      <c r="D549" s="20"/>
      <c r="E549" s="20"/>
      <c r="F549" s="20"/>
      <c r="G549" s="20"/>
      <c r="H549" s="20"/>
      <c r="I549" s="20"/>
      <c r="J549" s="20"/>
      <c r="K549" s="20"/>
      <c r="L549" s="20"/>
      <c r="M549" s="20"/>
      <c r="N549" s="134"/>
      <c r="O549" s="20"/>
      <c r="P549" s="20"/>
      <c r="Q549" s="20"/>
      <c r="R549" s="20"/>
      <c r="S549" s="20"/>
      <c r="T549" s="20"/>
      <c r="U549" s="20"/>
      <c r="V549" s="20"/>
      <c r="W549" s="20"/>
      <c r="X549" s="20"/>
      <c r="Y549" s="20"/>
      <c r="Z549" s="20"/>
      <c r="AA549" s="20"/>
      <c r="AB549" s="20"/>
    </row>
    <row r="550" spans="1:28" ht="30" customHeight="1">
      <c r="A550" s="143"/>
      <c r="B550" s="4">
        <v>3330</v>
      </c>
      <c r="C550" s="4">
        <v>1665</v>
      </c>
      <c r="D550" s="4"/>
      <c r="E550" s="4"/>
      <c r="F550" s="4">
        <f>B550-+SUM(C550:E550)</f>
        <v>1665</v>
      </c>
      <c r="G550" s="4">
        <v>3330</v>
      </c>
      <c r="H550" s="4">
        <v>1665</v>
      </c>
      <c r="I550" s="4"/>
      <c r="J550" s="4"/>
      <c r="K550" s="4">
        <f>G550-+SUM(H550:J550)</f>
        <v>1665</v>
      </c>
      <c r="L550" s="4">
        <f>G550-B550</f>
        <v>0</v>
      </c>
      <c r="M550" s="4">
        <f>K550-F550</f>
        <v>0</v>
      </c>
      <c r="N550" s="135"/>
      <c r="O550" s="4">
        <v>3330</v>
      </c>
      <c r="P550" s="4">
        <v>1665</v>
      </c>
      <c r="Q550" s="4"/>
      <c r="R550" s="4"/>
      <c r="S550" s="4">
        <f>O550-+SUM(P550:R550)</f>
        <v>1665</v>
      </c>
      <c r="T550" s="4">
        <f>O550-G550</f>
        <v>0</v>
      </c>
      <c r="U550" s="4">
        <f>S550-K550</f>
        <v>0</v>
      </c>
      <c r="V550" s="4">
        <v>3330</v>
      </c>
      <c r="W550" s="4">
        <v>0</v>
      </c>
      <c r="X550" s="4"/>
      <c r="Y550" s="4"/>
      <c r="Z550" s="4">
        <f>V550-+SUM(W550:Y550)</f>
        <v>3330</v>
      </c>
      <c r="AA550" s="4">
        <f>V550-O550</f>
        <v>0</v>
      </c>
      <c r="AB550" s="4">
        <f>Z550-S550</f>
        <v>1665</v>
      </c>
    </row>
    <row r="551" spans="1:28" ht="30" customHeight="1" hidden="1">
      <c r="A551" s="19" t="s">
        <v>557</v>
      </c>
      <c r="B551" s="19"/>
      <c r="C551" s="19"/>
      <c r="D551" s="19"/>
      <c r="E551" s="19"/>
      <c r="F551" s="19"/>
      <c r="G551" s="19"/>
      <c r="H551" s="19"/>
      <c r="I551" s="19"/>
      <c r="J551" s="19"/>
      <c r="K551" s="19"/>
      <c r="L551" s="19"/>
      <c r="M551" s="19"/>
      <c r="N551" s="133"/>
      <c r="O551" s="19"/>
      <c r="P551" s="19"/>
      <c r="Q551" s="19"/>
      <c r="R551" s="19"/>
      <c r="S551" s="19"/>
      <c r="T551" s="19"/>
      <c r="U551" s="19"/>
      <c r="V551" s="19"/>
      <c r="W551" s="19"/>
      <c r="X551" s="19"/>
      <c r="Y551" s="19"/>
      <c r="Z551" s="19"/>
      <c r="AA551" s="19"/>
      <c r="AB551" s="19"/>
    </row>
    <row r="552" spans="1:28" ht="30" customHeight="1" hidden="1">
      <c r="A552" s="141" t="s">
        <v>51</v>
      </c>
      <c r="B552" s="20"/>
      <c r="C552" s="20"/>
      <c r="D552" s="20"/>
      <c r="E552" s="20"/>
      <c r="F552" s="20"/>
      <c r="G552" s="20"/>
      <c r="H552" s="20"/>
      <c r="I552" s="20"/>
      <c r="J552" s="20"/>
      <c r="K552" s="20"/>
      <c r="L552" s="20"/>
      <c r="M552" s="20"/>
      <c r="N552" s="134"/>
      <c r="O552" s="20"/>
      <c r="P552" s="20"/>
      <c r="Q552" s="20"/>
      <c r="R552" s="20"/>
      <c r="S552" s="20"/>
      <c r="T552" s="20"/>
      <c r="U552" s="20"/>
      <c r="V552" s="20"/>
      <c r="W552" s="20"/>
      <c r="X552" s="20"/>
      <c r="Y552" s="20"/>
      <c r="Z552" s="20"/>
      <c r="AA552" s="20"/>
      <c r="AB552" s="20"/>
    </row>
    <row r="553" spans="1:28" ht="30" customHeight="1" hidden="1">
      <c r="A553" s="143"/>
      <c r="B553" s="4">
        <v>801</v>
      </c>
      <c r="C553" s="4">
        <v>400</v>
      </c>
      <c r="D553" s="4"/>
      <c r="E553" s="4"/>
      <c r="F553" s="4">
        <f>B553-+SUM(C553:E553)</f>
        <v>401</v>
      </c>
      <c r="G553" s="4">
        <v>801</v>
      </c>
      <c r="H553" s="4">
        <v>400</v>
      </c>
      <c r="I553" s="4"/>
      <c r="J553" s="4"/>
      <c r="K553" s="4">
        <f>G553-+SUM(H553:J553)</f>
        <v>401</v>
      </c>
      <c r="L553" s="4">
        <f>G553-B553</f>
        <v>0</v>
      </c>
      <c r="M553" s="4">
        <f>K553-F553</f>
        <v>0</v>
      </c>
      <c r="N553" s="135"/>
      <c r="O553" s="4">
        <v>801</v>
      </c>
      <c r="P553" s="4">
        <v>400</v>
      </c>
      <c r="Q553" s="4"/>
      <c r="R553" s="4"/>
      <c r="S553" s="4">
        <f>O553-+SUM(P553:R553)</f>
        <v>401</v>
      </c>
      <c r="T553" s="4">
        <f>O553-G553</f>
        <v>0</v>
      </c>
      <c r="U553" s="4">
        <f>S553-K553</f>
        <v>0</v>
      </c>
      <c r="V553" s="4">
        <v>801</v>
      </c>
      <c r="W553" s="4">
        <v>400</v>
      </c>
      <c r="X553" s="4"/>
      <c r="Y553" s="4"/>
      <c r="Z553" s="4">
        <f>V553-+SUM(W553:Y553)</f>
        <v>401</v>
      </c>
      <c r="AA553" s="4">
        <f>V553-O553</f>
        <v>0</v>
      </c>
      <c r="AB553" s="4">
        <f>Z553-S553</f>
        <v>0</v>
      </c>
    </row>
    <row r="554" spans="1:28" ht="30" customHeight="1" hidden="1">
      <c r="A554" s="19" t="s">
        <v>557</v>
      </c>
      <c r="B554" s="19"/>
      <c r="C554" s="19"/>
      <c r="D554" s="19"/>
      <c r="E554" s="19"/>
      <c r="F554" s="19"/>
      <c r="G554" s="19"/>
      <c r="H554" s="19"/>
      <c r="I554" s="19"/>
      <c r="J554" s="19"/>
      <c r="K554" s="19"/>
      <c r="L554" s="19"/>
      <c r="M554" s="19"/>
      <c r="N554" s="133"/>
      <c r="O554" s="19"/>
      <c r="P554" s="19"/>
      <c r="Q554" s="19"/>
      <c r="R554" s="19"/>
      <c r="S554" s="19"/>
      <c r="T554" s="19"/>
      <c r="U554" s="19"/>
      <c r="V554" s="19"/>
      <c r="W554" s="19"/>
      <c r="X554" s="19"/>
      <c r="Y554" s="19"/>
      <c r="Z554" s="19"/>
      <c r="AA554" s="19"/>
      <c r="AB554" s="19"/>
    </row>
    <row r="555" spans="1:28" ht="30" customHeight="1" hidden="1">
      <c r="A555" s="141" t="s">
        <v>52</v>
      </c>
      <c r="B555" s="20"/>
      <c r="C555" s="20"/>
      <c r="D555" s="20"/>
      <c r="E555" s="20"/>
      <c r="F555" s="20"/>
      <c r="G555" s="20"/>
      <c r="H555" s="20"/>
      <c r="I555" s="20"/>
      <c r="J555" s="20"/>
      <c r="K555" s="20"/>
      <c r="L555" s="20"/>
      <c r="M555" s="20"/>
      <c r="N555" s="134"/>
      <c r="O555" s="20"/>
      <c r="P555" s="20"/>
      <c r="Q555" s="20"/>
      <c r="R555" s="20"/>
      <c r="S555" s="20"/>
      <c r="T555" s="20"/>
      <c r="U555" s="20"/>
      <c r="V555" s="20"/>
      <c r="W555" s="20"/>
      <c r="X555" s="20"/>
      <c r="Y555" s="20"/>
      <c r="Z555" s="20"/>
      <c r="AA555" s="20"/>
      <c r="AB555" s="20"/>
    </row>
    <row r="556" spans="1:28" ht="30" customHeight="1" hidden="1">
      <c r="A556" s="143"/>
      <c r="B556" s="4">
        <v>1875</v>
      </c>
      <c r="C556" s="4">
        <v>1405</v>
      </c>
      <c r="D556" s="4"/>
      <c r="E556" s="4"/>
      <c r="F556" s="4">
        <f>B556-+SUM(C556:E556)</f>
        <v>470</v>
      </c>
      <c r="G556" s="4">
        <v>1875</v>
      </c>
      <c r="H556" s="4">
        <v>1405</v>
      </c>
      <c r="I556" s="4"/>
      <c r="J556" s="4"/>
      <c r="K556" s="4">
        <f>G556-+SUM(H556:J556)</f>
        <v>470</v>
      </c>
      <c r="L556" s="4">
        <f>G556-B556</f>
        <v>0</v>
      </c>
      <c r="M556" s="4">
        <f>K556-F556</f>
        <v>0</v>
      </c>
      <c r="N556" s="135"/>
      <c r="O556" s="4">
        <v>1875</v>
      </c>
      <c r="P556" s="4">
        <v>1405</v>
      </c>
      <c r="Q556" s="4"/>
      <c r="R556" s="4"/>
      <c r="S556" s="4">
        <f>O556-+SUM(P556:R556)</f>
        <v>470</v>
      </c>
      <c r="T556" s="4">
        <f>O556-G556</f>
        <v>0</v>
      </c>
      <c r="U556" s="4">
        <f>S556-K556</f>
        <v>0</v>
      </c>
      <c r="V556" s="4">
        <v>1875</v>
      </c>
      <c r="W556" s="4">
        <v>1405</v>
      </c>
      <c r="X556" s="4"/>
      <c r="Y556" s="4"/>
      <c r="Z556" s="4">
        <f>V556-+SUM(W556:Y556)</f>
        <v>470</v>
      </c>
      <c r="AA556" s="4">
        <f>V556-O556</f>
        <v>0</v>
      </c>
      <c r="AB556" s="4">
        <f>Z556-S556</f>
        <v>0</v>
      </c>
    </row>
    <row r="557" spans="1:28" ht="30" customHeight="1" hidden="1">
      <c r="A557" s="19" t="s">
        <v>557</v>
      </c>
      <c r="B557" s="19"/>
      <c r="C557" s="19"/>
      <c r="D557" s="19"/>
      <c r="E557" s="19"/>
      <c r="F557" s="19"/>
      <c r="G557" s="19"/>
      <c r="H557" s="19"/>
      <c r="I557" s="19"/>
      <c r="J557" s="19"/>
      <c r="K557" s="19"/>
      <c r="L557" s="19"/>
      <c r="M557" s="19"/>
      <c r="N557" s="133"/>
      <c r="O557" s="19"/>
      <c r="P557" s="19"/>
      <c r="Q557" s="19"/>
      <c r="R557" s="19"/>
      <c r="S557" s="19"/>
      <c r="T557" s="19"/>
      <c r="U557" s="19"/>
      <c r="V557" s="19"/>
      <c r="W557" s="19"/>
      <c r="X557" s="19"/>
      <c r="Y557" s="19"/>
      <c r="Z557" s="19"/>
      <c r="AA557" s="19"/>
      <c r="AB557" s="19"/>
    </row>
    <row r="558" spans="1:28" ht="30" customHeight="1" hidden="1">
      <c r="A558" s="141" t="s">
        <v>450</v>
      </c>
      <c r="B558" s="20"/>
      <c r="C558" s="20"/>
      <c r="D558" s="20"/>
      <c r="E558" s="20"/>
      <c r="F558" s="20"/>
      <c r="G558" s="20"/>
      <c r="H558" s="20"/>
      <c r="I558" s="20"/>
      <c r="J558" s="20"/>
      <c r="K558" s="20"/>
      <c r="L558" s="20"/>
      <c r="M558" s="20"/>
      <c r="N558" s="134"/>
      <c r="O558" s="20"/>
      <c r="P558" s="20"/>
      <c r="Q558" s="20"/>
      <c r="R558" s="20"/>
      <c r="S558" s="20"/>
      <c r="T558" s="20"/>
      <c r="U558" s="20"/>
      <c r="V558" s="20"/>
      <c r="W558" s="20"/>
      <c r="X558" s="20"/>
      <c r="Y558" s="20"/>
      <c r="Z558" s="20"/>
      <c r="AA558" s="20"/>
      <c r="AB558" s="20"/>
    </row>
    <row r="559" spans="1:28" ht="30" customHeight="1" hidden="1">
      <c r="A559" s="143"/>
      <c r="B559" s="4">
        <v>1120</v>
      </c>
      <c r="C559" s="4">
        <v>840</v>
      </c>
      <c r="D559" s="4"/>
      <c r="E559" s="4"/>
      <c r="F559" s="4">
        <f>B559-+SUM(C559:E559)</f>
        <v>280</v>
      </c>
      <c r="G559" s="4">
        <v>1120</v>
      </c>
      <c r="H559" s="4">
        <v>840</v>
      </c>
      <c r="I559" s="4"/>
      <c r="J559" s="4"/>
      <c r="K559" s="4">
        <f>G559-+SUM(H559:J559)</f>
        <v>280</v>
      </c>
      <c r="L559" s="4">
        <f>G559-B559</f>
        <v>0</v>
      </c>
      <c r="M559" s="4">
        <f>K559-F559</f>
        <v>0</v>
      </c>
      <c r="N559" s="135"/>
      <c r="O559" s="4">
        <v>1120</v>
      </c>
      <c r="P559" s="4">
        <v>840</v>
      </c>
      <c r="Q559" s="4"/>
      <c r="R559" s="4"/>
      <c r="S559" s="4">
        <f>O559-+SUM(P559:R559)</f>
        <v>280</v>
      </c>
      <c r="T559" s="4">
        <f>O559-G559</f>
        <v>0</v>
      </c>
      <c r="U559" s="4">
        <f>S559-K559</f>
        <v>0</v>
      </c>
      <c r="V559" s="4">
        <v>1120</v>
      </c>
      <c r="W559" s="4">
        <v>840</v>
      </c>
      <c r="X559" s="4"/>
      <c r="Y559" s="4"/>
      <c r="Z559" s="4">
        <f>V559-+SUM(W559:Y559)</f>
        <v>280</v>
      </c>
      <c r="AA559" s="4">
        <f>V559-O559</f>
        <v>0</v>
      </c>
      <c r="AB559" s="4">
        <f>Z559-S559</f>
        <v>0</v>
      </c>
    </row>
    <row r="560" spans="1:28" ht="30" customHeight="1">
      <c r="A560" s="19" t="s">
        <v>557</v>
      </c>
      <c r="B560" s="19"/>
      <c r="C560" s="19"/>
      <c r="D560" s="19"/>
      <c r="E560" s="19"/>
      <c r="F560" s="19"/>
      <c r="G560" s="19"/>
      <c r="H560" s="19"/>
      <c r="I560" s="19"/>
      <c r="J560" s="19"/>
      <c r="K560" s="19"/>
      <c r="L560" s="19"/>
      <c r="M560" s="19"/>
      <c r="N560" s="133"/>
      <c r="O560" s="19"/>
      <c r="P560" s="19"/>
      <c r="Q560" s="19"/>
      <c r="R560" s="19"/>
      <c r="S560" s="19"/>
      <c r="T560" s="19"/>
      <c r="U560" s="19"/>
      <c r="V560" s="19"/>
      <c r="W560" s="19"/>
      <c r="X560" s="19"/>
      <c r="Y560" s="19"/>
      <c r="Z560" s="19"/>
      <c r="AA560" s="19"/>
      <c r="AB560" s="19"/>
    </row>
    <row r="561" spans="1:28" ht="30" customHeight="1">
      <c r="A561" s="141" t="s">
        <v>692</v>
      </c>
      <c r="B561" s="20"/>
      <c r="C561" s="20"/>
      <c r="D561" s="20"/>
      <c r="E561" s="20"/>
      <c r="F561" s="20"/>
      <c r="G561" s="20"/>
      <c r="H561" s="20"/>
      <c r="I561" s="20"/>
      <c r="J561" s="20"/>
      <c r="K561" s="20"/>
      <c r="L561" s="20"/>
      <c r="M561" s="20"/>
      <c r="N561" s="134"/>
      <c r="O561" s="20"/>
      <c r="P561" s="20"/>
      <c r="Q561" s="20"/>
      <c r="R561" s="20"/>
      <c r="S561" s="20"/>
      <c r="T561" s="20"/>
      <c r="U561" s="20"/>
      <c r="V561" s="20"/>
      <c r="W561" s="20"/>
      <c r="X561" s="20"/>
      <c r="Y561" s="20"/>
      <c r="Z561" s="20"/>
      <c r="AA561" s="20"/>
      <c r="AB561" s="20"/>
    </row>
    <row r="562" spans="1:28" ht="30" customHeight="1">
      <c r="A562" s="143"/>
      <c r="B562" s="4">
        <v>2033</v>
      </c>
      <c r="C562" s="4">
        <v>664</v>
      </c>
      <c r="D562" s="4"/>
      <c r="E562" s="4"/>
      <c r="F562" s="4">
        <f>B562-+SUM(C562:E562)</f>
        <v>1369</v>
      </c>
      <c r="G562" s="4">
        <v>2031</v>
      </c>
      <c r="H562" s="4">
        <v>664</v>
      </c>
      <c r="I562" s="4"/>
      <c r="J562" s="4"/>
      <c r="K562" s="4">
        <f>G562-+SUM(H562:J562)</f>
        <v>1367</v>
      </c>
      <c r="L562" s="4">
        <f>G562-B562</f>
        <v>-2</v>
      </c>
      <c r="M562" s="4">
        <f>K562-F562</f>
        <v>-2</v>
      </c>
      <c r="N562" s="135"/>
      <c r="O562" s="4">
        <v>2031</v>
      </c>
      <c r="P562" s="4">
        <v>664</v>
      </c>
      <c r="Q562" s="4"/>
      <c r="R562" s="4"/>
      <c r="S562" s="4">
        <f>O562-+SUM(P562:R562)</f>
        <v>1367</v>
      </c>
      <c r="T562" s="4">
        <f>O562-G562</f>
        <v>0</v>
      </c>
      <c r="U562" s="4">
        <f>S562-K562</f>
        <v>0</v>
      </c>
      <c r="V562" s="4">
        <v>1827</v>
      </c>
      <c r="W562" s="4">
        <v>664</v>
      </c>
      <c r="X562" s="4"/>
      <c r="Y562" s="4"/>
      <c r="Z562" s="4">
        <f>V562-+SUM(W562:Y562)</f>
        <v>1163</v>
      </c>
      <c r="AA562" s="4">
        <f>V562-O562</f>
        <v>-204</v>
      </c>
      <c r="AB562" s="4">
        <f>Z562-S562</f>
        <v>-204</v>
      </c>
    </row>
    <row r="563" spans="1:28" ht="30" customHeight="1">
      <c r="A563" s="19" t="s">
        <v>557</v>
      </c>
      <c r="B563" s="19"/>
      <c r="C563" s="19"/>
      <c r="D563" s="19"/>
      <c r="E563" s="19"/>
      <c r="F563" s="19"/>
      <c r="G563" s="19"/>
      <c r="H563" s="19"/>
      <c r="I563" s="19"/>
      <c r="J563" s="19"/>
      <c r="K563" s="19"/>
      <c r="L563" s="19"/>
      <c r="M563" s="19"/>
      <c r="N563" s="133"/>
      <c r="O563" s="19"/>
      <c r="P563" s="19"/>
      <c r="Q563" s="19"/>
      <c r="R563" s="19"/>
      <c r="S563" s="19"/>
      <c r="T563" s="19"/>
      <c r="U563" s="19"/>
      <c r="V563" s="19"/>
      <c r="W563" s="19"/>
      <c r="X563" s="19"/>
      <c r="Y563" s="19"/>
      <c r="Z563" s="19"/>
      <c r="AA563" s="19"/>
      <c r="AB563" s="19"/>
    </row>
    <row r="564" spans="1:28" ht="30" customHeight="1">
      <c r="A564" s="141" t="s">
        <v>693</v>
      </c>
      <c r="B564" s="20"/>
      <c r="C564" s="20"/>
      <c r="D564" s="20"/>
      <c r="E564" s="20"/>
      <c r="F564" s="20"/>
      <c r="G564" s="20"/>
      <c r="H564" s="20"/>
      <c r="I564" s="20"/>
      <c r="J564" s="20"/>
      <c r="K564" s="20"/>
      <c r="L564" s="20"/>
      <c r="M564" s="20"/>
      <c r="N564" s="134"/>
      <c r="O564" s="20"/>
      <c r="P564" s="20"/>
      <c r="Q564" s="20"/>
      <c r="R564" s="20"/>
      <c r="S564" s="20"/>
      <c r="T564" s="20"/>
      <c r="U564" s="20"/>
      <c r="V564" s="20"/>
      <c r="W564" s="20"/>
      <c r="X564" s="20"/>
      <c r="Y564" s="20"/>
      <c r="Z564" s="20"/>
      <c r="AA564" s="20"/>
      <c r="AB564" s="20"/>
    </row>
    <row r="565" spans="1:28" ht="30" customHeight="1">
      <c r="A565" s="143"/>
      <c r="B565" s="4">
        <v>116460</v>
      </c>
      <c r="C565" s="4">
        <v>73542</v>
      </c>
      <c r="D565" s="4"/>
      <c r="E565" s="4">
        <v>1217</v>
      </c>
      <c r="F565" s="4">
        <f>B565-+SUM(C565:E565)</f>
        <v>41701</v>
      </c>
      <c r="G565" s="4">
        <v>116323</v>
      </c>
      <c r="H565" s="4">
        <v>73542</v>
      </c>
      <c r="I565" s="4"/>
      <c r="J565" s="4">
        <v>1217</v>
      </c>
      <c r="K565" s="4">
        <f>G565-+SUM(H565:J565)</f>
        <v>41564</v>
      </c>
      <c r="L565" s="4">
        <f>G565-B565</f>
        <v>-137</v>
      </c>
      <c r="M565" s="4">
        <f>K565-F565</f>
        <v>-137</v>
      </c>
      <c r="N565" s="135"/>
      <c r="O565" s="4">
        <v>116323</v>
      </c>
      <c r="P565" s="4">
        <v>73542</v>
      </c>
      <c r="Q565" s="4"/>
      <c r="R565" s="4">
        <v>1217</v>
      </c>
      <c r="S565" s="4">
        <f>O565-+SUM(P565:R565)</f>
        <v>41564</v>
      </c>
      <c r="T565" s="4">
        <f>O565-G565</f>
        <v>0</v>
      </c>
      <c r="U565" s="4">
        <f>S565-K565</f>
        <v>0</v>
      </c>
      <c r="V565" s="4">
        <v>116623</v>
      </c>
      <c r="W565" s="4">
        <v>73542</v>
      </c>
      <c r="X565" s="4"/>
      <c r="Y565" s="4">
        <v>1517</v>
      </c>
      <c r="Z565" s="4">
        <f>V565-+SUM(W565:Y565)</f>
        <v>41564</v>
      </c>
      <c r="AA565" s="4">
        <f>V565-O565</f>
        <v>300</v>
      </c>
      <c r="AB565" s="4">
        <f>Z565-S565</f>
        <v>0</v>
      </c>
    </row>
    <row r="566" spans="1:28" ht="30" customHeight="1" hidden="1">
      <c r="A566" s="19" t="s">
        <v>557</v>
      </c>
      <c r="B566" s="19"/>
      <c r="C566" s="19"/>
      <c r="D566" s="19"/>
      <c r="E566" s="19"/>
      <c r="F566" s="19"/>
      <c r="G566" s="19"/>
      <c r="H566" s="19"/>
      <c r="I566" s="19"/>
      <c r="J566" s="19"/>
      <c r="K566" s="19"/>
      <c r="L566" s="19"/>
      <c r="M566" s="19"/>
      <c r="N566" s="133"/>
      <c r="O566" s="19"/>
      <c r="P566" s="19"/>
      <c r="Q566" s="19"/>
      <c r="R566" s="19"/>
      <c r="S566" s="19"/>
      <c r="T566" s="19"/>
      <c r="U566" s="19"/>
      <c r="V566" s="19"/>
      <c r="W566" s="19"/>
      <c r="X566" s="19"/>
      <c r="Y566" s="19"/>
      <c r="Z566" s="19"/>
      <c r="AA566" s="19"/>
      <c r="AB566" s="19"/>
    </row>
    <row r="567" spans="1:28" ht="30" customHeight="1" hidden="1">
      <c r="A567" s="141" t="s">
        <v>694</v>
      </c>
      <c r="B567" s="20"/>
      <c r="C567" s="20"/>
      <c r="D567" s="20"/>
      <c r="E567" s="20"/>
      <c r="F567" s="20"/>
      <c r="G567" s="20"/>
      <c r="H567" s="20"/>
      <c r="I567" s="20"/>
      <c r="J567" s="20"/>
      <c r="K567" s="20"/>
      <c r="L567" s="20"/>
      <c r="M567" s="20"/>
      <c r="N567" s="134"/>
      <c r="O567" s="20"/>
      <c r="P567" s="20"/>
      <c r="Q567" s="20"/>
      <c r="R567" s="20"/>
      <c r="S567" s="20"/>
      <c r="T567" s="20"/>
      <c r="U567" s="20"/>
      <c r="V567" s="20"/>
      <c r="W567" s="20"/>
      <c r="X567" s="20"/>
      <c r="Y567" s="20"/>
      <c r="Z567" s="20"/>
      <c r="AA567" s="20"/>
      <c r="AB567" s="20"/>
    </row>
    <row r="568" spans="1:28" ht="30" customHeight="1" hidden="1">
      <c r="A568" s="143"/>
      <c r="B568" s="4">
        <v>1943</v>
      </c>
      <c r="C568" s="4"/>
      <c r="D568" s="4"/>
      <c r="E568" s="4"/>
      <c r="F568" s="4">
        <f>B568-+SUM(C568:E568)</f>
        <v>1943</v>
      </c>
      <c r="G568" s="4">
        <v>1943</v>
      </c>
      <c r="H568" s="4"/>
      <c r="I568" s="4"/>
      <c r="J568" s="4"/>
      <c r="K568" s="4">
        <f>G568-+SUM(H568:J568)</f>
        <v>1943</v>
      </c>
      <c r="L568" s="4">
        <f>G568-B568</f>
        <v>0</v>
      </c>
      <c r="M568" s="4">
        <f>K568-F568</f>
        <v>0</v>
      </c>
      <c r="N568" s="135"/>
      <c r="O568" s="4">
        <v>1943</v>
      </c>
      <c r="P568" s="4"/>
      <c r="Q568" s="4"/>
      <c r="R568" s="4"/>
      <c r="S568" s="4">
        <f>O568-+SUM(P568:R568)</f>
        <v>1943</v>
      </c>
      <c r="T568" s="4">
        <f>O568-G568</f>
        <v>0</v>
      </c>
      <c r="U568" s="4">
        <f>S568-K568</f>
        <v>0</v>
      </c>
      <c r="V568" s="4">
        <v>1943</v>
      </c>
      <c r="W568" s="4"/>
      <c r="X568" s="4"/>
      <c r="Y568" s="4"/>
      <c r="Z568" s="4">
        <f>V568-+SUM(W568:Y568)</f>
        <v>1943</v>
      </c>
      <c r="AA568" s="4">
        <f>V568-O568</f>
        <v>0</v>
      </c>
      <c r="AB568" s="4">
        <f>Z568-S568</f>
        <v>0</v>
      </c>
    </row>
    <row r="569" spans="1:28" ht="30" customHeight="1" hidden="1">
      <c r="A569" s="19" t="s">
        <v>557</v>
      </c>
      <c r="B569" s="19"/>
      <c r="C569" s="19"/>
      <c r="D569" s="19"/>
      <c r="E569" s="19"/>
      <c r="F569" s="19"/>
      <c r="G569" s="19"/>
      <c r="H569" s="19"/>
      <c r="I569" s="19"/>
      <c r="J569" s="19"/>
      <c r="K569" s="19"/>
      <c r="L569" s="19"/>
      <c r="M569" s="19"/>
      <c r="N569" s="133" t="s">
        <v>86</v>
      </c>
      <c r="O569" s="19"/>
      <c r="P569" s="19"/>
      <c r="Q569" s="19"/>
      <c r="R569" s="19"/>
      <c r="S569" s="19"/>
      <c r="T569" s="19"/>
      <c r="U569" s="19"/>
      <c r="V569" s="19"/>
      <c r="W569" s="19"/>
      <c r="X569" s="19"/>
      <c r="Y569" s="19"/>
      <c r="Z569" s="19"/>
      <c r="AA569" s="19"/>
      <c r="AB569" s="19"/>
    </row>
    <row r="570" spans="1:28" ht="30" customHeight="1" hidden="1">
      <c r="A570" s="141" t="s">
        <v>704</v>
      </c>
      <c r="B570" s="20"/>
      <c r="C570" s="20"/>
      <c r="D570" s="20"/>
      <c r="E570" s="20"/>
      <c r="F570" s="20"/>
      <c r="G570" s="20"/>
      <c r="H570" s="20"/>
      <c r="I570" s="20"/>
      <c r="J570" s="20"/>
      <c r="K570" s="20"/>
      <c r="L570" s="20"/>
      <c r="M570" s="20"/>
      <c r="N570" s="134"/>
      <c r="O570" s="20"/>
      <c r="P570" s="20"/>
      <c r="Q570" s="20"/>
      <c r="R570" s="20"/>
      <c r="S570" s="20"/>
      <c r="T570" s="20"/>
      <c r="U570" s="20"/>
      <c r="V570" s="20"/>
      <c r="W570" s="20"/>
      <c r="X570" s="20"/>
      <c r="Y570" s="20"/>
      <c r="Z570" s="20"/>
      <c r="AA570" s="20"/>
      <c r="AB570" s="20"/>
    </row>
    <row r="571" spans="1:28" ht="30" customHeight="1" hidden="1">
      <c r="A571" s="143"/>
      <c r="B571" s="4">
        <v>237886</v>
      </c>
      <c r="C571" s="4">
        <v>204311</v>
      </c>
      <c r="D571" s="4"/>
      <c r="E571" s="4"/>
      <c r="F571" s="4">
        <f>B571-+SUM(C571:E571)</f>
        <v>33575</v>
      </c>
      <c r="G571" s="4">
        <v>305726</v>
      </c>
      <c r="H571" s="4">
        <v>216933</v>
      </c>
      <c r="I571" s="4"/>
      <c r="J571" s="4"/>
      <c r="K571" s="4">
        <f>G571-+SUM(H571:J571)</f>
        <v>88793</v>
      </c>
      <c r="L571" s="4">
        <f>G571-B571</f>
        <v>67840</v>
      </c>
      <c r="M571" s="4">
        <f>K571-F571</f>
        <v>55218</v>
      </c>
      <c r="N571" s="135"/>
      <c r="O571" s="4">
        <v>305726</v>
      </c>
      <c r="P571" s="4">
        <v>216933</v>
      </c>
      <c r="Q571" s="4"/>
      <c r="R571" s="4"/>
      <c r="S571" s="4">
        <f>O571-+SUM(P571:R571)</f>
        <v>88793</v>
      </c>
      <c r="T571" s="4">
        <f>O571-G571</f>
        <v>0</v>
      </c>
      <c r="U571" s="4">
        <f>S571-K571</f>
        <v>0</v>
      </c>
      <c r="V571" s="4">
        <v>305726</v>
      </c>
      <c r="W571" s="4">
        <v>216933</v>
      </c>
      <c r="X571" s="4"/>
      <c r="Y571" s="4"/>
      <c r="Z571" s="4">
        <f>V571-+SUM(W571:Y571)</f>
        <v>88793</v>
      </c>
      <c r="AA571" s="4">
        <f>V571-O571</f>
        <v>0</v>
      </c>
      <c r="AB571" s="4">
        <f>Z571-S571</f>
        <v>0</v>
      </c>
    </row>
    <row r="572" spans="1:28" ht="30" customHeight="1" hidden="1">
      <c r="A572" s="19" t="s">
        <v>557</v>
      </c>
      <c r="B572" s="19"/>
      <c r="C572" s="19"/>
      <c r="D572" s="19"/>
      <c r="E572" s="19"/>
      <c r="F572" s="19"/>
      <c r="G572" s="19"/>
      <c r="H572" s="19"/>
      <c r="I572" s="19"/>
      <c r="J572" s="19"/>
      <c r="K572" s="19"/>
      <c r="L572" s="19"/>
      <c r="M572" s="19"/>
      <c r="N572" s="133"/>
      <c r="O572" s="19"/>
      <c r="P572" s="19"/>
      <c r="Q572" s="19"/>
      <c r="R572" s="19"/>
      <c r="S572" s="19"/>
      <c r="T572" s="19"/>
      <c r="U572" s="19"/>
      <c r="V572" s="19"/>
      <c r="W572" s="19"/>
      <c r="X572" s="19"/>
      <c r="Y572" s="19"/>
      <c r="Z572" s="19"/>
      <c r="AA572" s="19"/>
      <c r="AB572" s="19"/>
    </row>
    <row r="573" spans="1:28" ht="30" customHeight="1" hidden="1">
      <c r="A573" s="141" t="s">
        <v>452</v>
      </c>
      <c r="B573" s="20"/>
      <c r="C573" s="20"/>
      <c r="D573" s="20"/>
      <c r="E573" s="20"/>
      <c r="F573" s="20"/>
      <c r="G573" s="20"/>
      <c r="H573" s="20"/>
      <c r="I573" s="20"/>
      <c r="J573" s="20"/>
      <c r="K573" s="20"/>
      <c r="L573" s="20"/>
      <c r="M573" s="20"/>
      <c r="N573" s="134"/>
      <c r="O573" s="20"/>
      <c r="P573" s="20"/>
      <c r="Q573" s="20"/>
      <c r="R573" s="20"/>
      <c r="S573" s="20"/>
      <c r="T573" s="20"/>
      <c r="U573" s="20"/>
      <c r="V573" s="20"/>
      <c r="W573" s="20"/>
      <c r="X573" s="20"/>
      <c r="Y573" s="20"/>
      <c r="Z573" s="20"/>
      <c r="AA573" s="20"/>
      <c r="AB573" s="20"/>
    </row>
    <row r="574" spans="1:28" ht="30" customHeight="1" hidden="1">
      <c r="A574" s="143"/>
      <c r="B574" s="4">
        <v>408</v>
      </c>
      <c r="C574" s="4">
        <v>204</v>
      </c>
      <c r="D574" s="4"/>
      <c r="E574" s="4"/>
      <c r="F574" s="4">
        <f>B574-+SUM(C574:E574)</f>
        <v>204</v>
      </c>
      <c r="G574" s="4">
        <v>408</v>
      </c>
      <c r="H574" s="4">
        <v>204</v>
      </c>
      <c r="I574" s="4"/>
      <c r="J574" s="4"/>
      <c r="K574" s="4">
        <f>G574-+SUM(H574:J574)</f>
        <v>204</v>
      </c>
      <c r="L574" s="4">
        <f>G574-B574</f>
        <v>0</v>
      </c>
      <c r="M574" s="4">
        <f>K574-F574</f>
        <v>0</v>
      </c>
      <c r="N574" s="135"/>
      <c r="O574" s="4">
        <v>408</v>
      </c>
      <c r="P574" s="4">
        <v>204</v>
      </c>
      <c r="Q574" s="4"/>
      <c r="R574" s="4"/>
      <c r="S574" s="4">
        <f>O574-+SUM(P574:R574)</f>
        <v>204</v>
      </c>
      <c r="T574" s="4">
        <f>O574-G574</f>
        <v>0</v>
      </c>
      <c r="U574" s="4">
        <f>S574-K574</f>
        <v>0</v>
      </c>
      <c r="V574" s="4">
        <v>408</v>
      </c>
      <c r="W574" s="4">
        <v>204</v>
      </c>
      <c r="X574" s="4"/>
      <c r="Y574" s="4"/>
      <c r="Z574" s="4">
        <f>V574-+SUM(W574:Y574)</f>
        <v>204</v>
      </c>
      <c r="AA574" s="4">
        <f>V574-O574</f>
        <v>0</v>
      </c>
      <c r="AB574" s="4">
        <f>Z574-S574</f>
        <v>0</v>
      </c>
    </row>
    <row r="575" spans="1:28" ht="30" customHeight="1" hidden="1">
      <c r="A575" s="19" t="s">
        <v>557</v>
      </c>
      <c r="B575" s="19"/>
      <c r="C575" s="19"/>
      <c r="D575" s="19"/>
      <c r="E575" s="19"/>
      <c r="F575" s="19"/>
      <c r="G575" s="19"/>
      <c r="H575" s="19"/>
      <c r="I575" s="19"/>
      <c r="J575" s="19"/>
      <c r="K575" s="19"/>
      <c r="L575" s="19"/>
      <c r="M575" s="19"/>
      <c r="N575" s="133"/>
      <c r="O575" s="19"/>
      <c r="P575" s="19"/>
      <c r="Q575" s="19"/>
      <c r="R575" s="19"/>
      <c r="S575" s="19"/>
      <c r="T575" s="19"/>
      <c r="U575" s="19"/>
      <c r="V575" s="19"/>
      <c r="W575" s="19"/>
      <c r="X575" s="19"/>
      <c r="Y575" s="19"/>
      <c r="Z575" s="19"/>
      <c r="AA575" s="19"/>
      <c r="AB575" s="19"/>
    </row>
    <row r="576" spans="1:28" ht="30" customHeight="1" hidden="1">
      <c r="A576" s="141" t="s">
        <v>815</v>
      </c>
      <c r="B576" s="20"/>
      <c r="C576" s="20"/>
      <c r="D576" s="20"/>
      <c r="E576" s="20"/>
      <c r="F576" s="20"/>
      <c r="G576" s="20"/>
      <c r="H576" s="20"/>
      <c r="I576" s="20"/>
      <c r="J576" s="20"/>
      <c r="K576" s="20"/>
      <c r="L576" s="20"/>
      <c r="M576" s="20"/>
      <c r="N576" s="134"/>
      <c r="O576" s="20"/>
      <c r="P576" s="20"/>
      <c r="Q576" s="20"/>
      <c r="R576" s="20"/>
      <c r="S576" s="20"/>
      <c r="T576" s="20"/>
      <c r="U576" s="20"/>
      <c r="V576" s="20"/>
      <c r="W576" s="20"/>
      <c r="X576" s="20"/>
      <c r="Y576" s="20"/>
      <c r="Z576" s="20"/>
      <c r="AA576" s="20"/>
      <c r="AB576" s="20"/>
    </row>
    <row r="577" spans="1:28" ht="30" customHeight="1" hidden="1">
      <c r="A577" s="143"/>
      <c r="B577" s="4">
        <v>249137</v>
      </c>
      <c r="C577" s="4">
        <v>82720</v>
      </c>
      <c r="D577" s="4"/>
      <c r="E577" s="4"/>
      <c r="F577" s="4">
        <f>B577-+SUM(C577:E577)</f>
        <v>166417</v>
      </c>
      <c r="G577" s="4">
        <v>249087</v>
      </c>
      <c r="H577" s="4">
        <v>82720</v>
      </c>
      <c r="I577" s="4"/>
      <c r="J577" s="4"/>
      <c r="K577" s="4">
        <f>G577-+SUM(H577:J577)</f>
        <v>166367</v>
      </c>
      <c r="L577" s="4">
        <f>G577-B577</f>
        <v>-50</v>
      </c>
      <c r="M577" s="4">
        <f>K577-F577</f>
        <v>-50</v>
      </c>
      <c r="N577" s="135"/>
      <c r="O577" s="4">
        <v>249087</v>
      </c>
      <c r="P577" s="4">
        <v>82720</v>
      </c>
      <c r="Q577" s="4"/>
      <c r="R577" s="4"/>
      <c r="S577" s="4">
        <f>O577-+SUM(P577:R577)</f>
        <v>166367</v>
      </c>
      <c r="T577" s="4">
        <f>O577-G577</f>
        <v>0</v>
      </c>
      <c r="U577" s="4">
        <f>S577-K577</f>
        <v>0</v>
      </c>
      <c r="V577" s="4">
        <v>249087</v>
      </c>
      <c r="W577" s="4">
        <v>82720</v>
      </c>
      <c r="X577" s="4"/>
      <c r="Y577" s="4"/>
      <c r="Z577" s="4">
        <f>V577-+SUM(W577:Y577)</f>
        <v>166367</v>
      </c>
      <c r="AA577" s="4">
        <f>V577-O577</f>
        <v>0</v>
      </c>
      <c r="AB577" s="4">
        <f>Z577-S577</f>
        <v>0</v>
      </c>
    </row>
    <row r="578" spans="1:28" ht="30" customHeight="1" hidden="1">
      <c r="A578" s="19" t="s">
        <v>557</v>
      </c>
      <c r="B578" s="19"/>
      <c r="C578" s="19"/>
      <c r="D578" s="19"/>
      <c r="E578" s="19"/>
      <c r="F578" s="19"/>
      <c r="G578" s="19"/>
      <c r="H578" s="19"/>
      <c r="I578" s="19"/>
      <c r="J578" s="19"/>
      <c r="K578" s="19"/>
      <c r="L578" s="19"/>
      <c r="M578" s="19"/>
      <c r="N578" s="133"/>
      <c r="O578" s="19"/>
      <c r="P578" s="19"/>
      <c r="Q578" s="19"/>
      <c r="R578" s="19"/>
      <c r="S578" s="19"/>
      <c r="T578" s="19"/>
      <c r="U578" s="19"/>
      <c r="V578" s="19"/>
      <c r="W578" s="19"/>
      <c r="X578" s="19"/>
      <c r="Y578" s="19"/>
      <c r="Z578" s="19"/>
      <c r="AA578" s="19"/>
      <c r="AB578" s="19"/>
    </row>
    <row r="579" spans="1:28" ht="30" customHeight="1" hidden="1">
      <c r="A579" s="141" t="s">
        <v>816</v>
      </c>
      <c r="B579" s="20"/>
      <c r="C579" s="20"/>
      <c r="D579" s="20"/>
      <c r="E579" s="20"/>
      <c r="F579" s="20"/>
      <c r="G579" s="20"/>
      <c r="H579" s="20"/>
      <c r="I579" s="20"/>
      <c r="J579" s="20"/>
      <c r="K579" s="20"/>
      <c r="L579" s="20"/>
      <c r="M579" s="20"/>
      <c r="N579" s="134"/>
      <c r="O579" s="20"/>
      <c r="P579" s="20"/>
      <c r="Q579" s="20"/>
      <c r="R579" s="20"/>
      <c r="S579" s="20"/>
      <c r="T579" s="20"/>
      <c r="U579" s="20"/>
      <c r="V579" s="20"/>
      <c r="W579" s="20"/>
      <c r="X579" s="20"/>
      <c r="Y579" s="20"/>
      <c r="Z579" s="20"/>
      <c r="AA579" s="20"/>
      <c r="AB579" s="20"/>
    </row>
    <row r="580" spans="1:28" ht="30" customHeight="1" hidden="1">
      <c r="A580" s="143"/>
      <c r="B580" s="4">
        <v>56</v>
      </c>
      <c r="C580" s="4">
        <v>113</v>
      </c>
      <c r="D580" s="4"/>
      <c r="E580" s="4"/>
      <c r="F580" s="4">
        <f>B580-+SUM(C580:E580)</f>
        <v>-57</v>
      </c>
      <c r="G580" s="4">
        <v>14</v>
      </c>
      <c r="H580" s="4">
        <v>113</v>
      </c>
      <c r="I580" s="4"/>
      <c r="J580" s="4"/>
      <c r="K580" s="4">
        <f>G580-+SUM(H580:J580)</f>
        <v>-99</v>
      </c>
      <c r="L580" s="4">
        <f>G580-B580</f>
        <v>-42</v>
      </c>
      <c r="M580" s="4">
        <f>K580-F580</f>
        <v>-42</v>
      </c>
      <c r="N580" s="135"/>
      <c r="O580" s="4">
        <v>14</v>
      </c>
      <c r="P580" s="4">
        <v>113</v>
      </c>
      <c r="Q580" s="4"/>
      <c r="R580" s="4"/>
      <c r="S580" s="4">
        <f>O580-+SUM(P580:R580)</f>
        <v>-99</v>
      </c>
      <c r="T580" s="4">
        <f>O580-G580</f>
        <v>0</v>
      </c>
      <c r="U580" s="4">
        <f>S580-K580</f>
        <v>0</v>
      </c>
      <c r="V580" s="4">
        <v>14</v>
      </c>
      <c r="W580" s="4">
        <v>113</v>
      </c>
      <c r="X580" s="4"/>
      <c r="Y580" s="4"/>
      <c r="Z580" s="4">
        <f>V580-+SUM(W580:Y580)</f>
        <v>-99</v>
      </c>
      <c r="AA580" s="4">
        <f>V580-O580</f>
        <v>0</v>
      </c>
      <c r="AB580" s="4">
        <f>Z580-S580</f>
        <v>0</v>
      </c>
    </row>
    <row r="581" spans="1:28" ht="30" customHeight="1" hidden="1">
      <c r="A581" s="19" t="s">
        <v>557</v>
      </c>
      <c r="B581" s="19"/>
      <c r="C581" s="19"/>
      <c r="D581" s="19"/>
      <c r="E581" s="19"/>
      <c r="F581" s="19"/>
      <c r="G581" s="19"/>
      <c r="H581" s="19"/>
      <c r="I581" s="19"/>
      <c r="J581" s="19"/>
      <c r="K581" s="19"/>
      <c r="L581" s="19"/>
      <c r="M581" s="19"/>
      <c r="N581" s="133"/>
      <c r="O581" s="19"/>
      <c r="P581" s="19"/>
      <c r="Q581" s="19"/>
      <c r="R581" s="19"/>
      <c r="S581" s="19"/>
      <c r="T581" s="19"/>
      <c r="U581" s="19"/>
      <c r="V581" s="19"/>
      <c r="W581" s="19"/>
      <c r="X581" s="19"/>
      <c r="Y581" s="19"/>
      <c r="Z581" s="19"/>
      <c r="AA581" s="19"/>
      <c r="AB581" s="19"/>
    </row>
    <row r="582" spans="1:28" ht="30" customHeight="1" hidden="1">
      <c r="A582" s="141" t="s">
        <v>297</v>
      </c>
      <c r="B582" s="20"/>
      <c r="C582" s="20"/>
      <c r="D582" s="20"/>
      <c r="E582" s="20"/>
      <c r="F582" s="20"/>
      <c r="G582" s="20"/>
      <c r="H582" s="20"/>
      <c r="I582" s="20"/>
      <c r="J582" s="20"/>
      <c r="K582" s="20"/>
      <c r="L582" s="20"/>
      <c r="M582" s="20"/>
      <c r="N582" s="134"/>
      <c r="O582" s="20"/>
      <c r="P582" s="20"/>
      <c r="Q582" s="20"/>
      <c r="R582" s="20"/>
      <c r="S582" s="20"/>
      <c r="T582" s="20"/>
      <c r="U582" s="20"/>
      <c r="V582" s="20"/>
      <c r="W582" s="20"/>
      <c r="X582" s="20"/>
      <c r="Y582" s="20"/>
      <c r="Z582" s="20"/>
      <c r="AA582" s="20"/>
      <c r="AB582" s="20"/>
    </row>
    <row r="583" spans="1:28" ht="30" customHeight="1" hidden="1">
      <c r="A583" s="143"/>
      <c r="B583" s="4">
        <v>24663</v>
      </c>
      <c r="C583" s="4">
        <v>15475</v>
      </c>
      <c r="D583" s="4"/>
      <c r="E583" s="4"/>
      <c r="F583" s="4">
        <f>B583-+SUM(C583:E583)</f>
        <v>9188</v>
      </c>
      <c r="G583" s="4">
        <v>24663</v>
      </c>
      <c r="H583" s="4">
        <v>15475</v>
      </c>
      <c r="I583" s="4"/>
      <c r="J583" s="4"/>
      <c r="K583" s="4">
        <f>G583-+SUM(H583:J583)</f>
        <v>9188</v>
      </c>
      <c r="L583" s="4">
        <f>G583-B583</f>
        <v>0</v>
      </c>
      <c r="M583" s="4">
        <f>K583-F583</f>
        <v>0</v>
      </c>
      <c r="N583" s="135"/>
      <c r="O583" s="4">
        <v>24663</v>
      </c>
      <c r="P583" s="4">
        <v>15475</v>
      </c>
      <c r="Q583" s="4"/>
      <c r="R583" s="4"/>
      <c r="S583" s="4">
        <f>O583-+SUM(P583:R583)</f>
        <v>9188</v>
      </c>
      <c r="T583" s="4">
        <f>O583-G583</f>
        <v>0</v>
      </c>
      <c r="U583" s="4">
        <f>S583-K583</f>
        <v>0</v>
      </c>
      <c r="V583" s="4">
        <v>24663</v>
      </c>
      <c r="W583" s="4">
        <v>15475</v>
      </c>
      <c r="X583" s="4"/>
      <c r="Y583" s="4"/>
      <c r="Z583" s="4">
        <f>V583-+SUM(W583:Y583)</f>
        <v>9188</v>
      </c>
      <c r="AA583" s="4">
        <f>V583-O583</f>
        <v>0</v>
      </c>
      <c r="AB583" s="4">
        <f>Z583-S583</f>
        <v>0</v>
      </c>
    </row>
    <row r="584" spans="1:28" ht="30" customHeight="1" hidden="1">
      <c r="A584" s="19" t="s">
        <v>557</v>
      </c>
      <c r="B584" s="19"/>
      <c r="C584" s="19"/>
      <c r="D584" s="19"/>
      <c r="E584" s="19"/>
      <c r="F584" s="19"/>
      <c r="G584" s="19"/>
      <c r="H584" s="19"/>
      <c r="I584" s="19"/>
      <c r="J584" s="19"/>
      <c r="K584" s="19"/>
      <c r="L584" s="19"/>
      <c r="M584" s="19"/>
      <c r="N584" s="133"/>
      <c r="O584" s="19"/>
      <c r="P584" s="19"/>
      <c r="Q584" s="19"/>
      <c r="R584" s="19"/>
      <c r="S584" s="19"/>
      <c r="T584" s="19"/>
      <c r="U584" s="19"/>
      <c r="V584" s="19"/>
      <c r="W584" s="19"/>
      <c r="X584" s="19"/>
      <c r="Y584" s="19"/>
      <c r="Z584" s="19"/>
      <c r="AA584" s="19"/>
      <c r="AB584" s="19"/>
    </row>
    <row r="585" spans="1:28" ht="30" customHeight="1" hidden="1">
      <c r="A585" s="141" t="s">
        <v>303</v>
      </c>
      <c r="B585" s="20"/>
      <c r="C585" s="20"/>
      <c r="D585" s="20"/>
      <c r="E585" s="20"/>
      <c r="F585" s="20"/>
      <c r="G585" s="20"/>
      <c r="H585" s="20"/>
      <c r="I585" s="20"/>
      <c r="J585" s="20"/>
      <c r="K585" s="20"/>
      <c r="L585" s="20"/>
      <c r="M585" s="20"/>
      <c r="N585" s="134"/>
      <c r="O585" s="20"/>
      <c r="P585" s="20"/>
      <c r="Q585" s="20"/>
      <c r="R585" s="20"/>
      <c r="S585" s="20"/>
      <c r="T585" s="20"/>
      <c r="U585" s="20"/>
      <c r="V585" s="20"/>
      <c r="W585" s="20"/>
      <c r="X585" s="20"/>
      <c r="Y585" s="20"/>
      <c r="Z585" s="20"/>
      <c r="AA585" s="20"/>
      <c r="AB585" s="20"/>
    </row>
    <row r="586" spans="1:28" ht="30" customHeight="1" hidden="1">
      <c r="A586" s="143"/>
      <c r="B586" s="4">
        <v>5620</v>
      </c>
      <c r="C586" s="4">
        <v>2618</v>
      </c>
      <c r="D586" s="4"/>
      <c r="E586" s="4">
        <v>516</v>
      </c>
      <c r="F586" s="4">
        <f>B586-+SUM(C586:E586)</f>
        <v>2486</v>
      </c>
      <c r="G586" s="4">
        <v>5522</v>
      </c>
      <c r="H586" s="4">
        <v>2618</v>
      </c>
      <c r="I586" s="4"/>
      <c r="J586" s="4">
        <v>516</v>
      </c>
      <c r="K586" s="4">
        <f>G586-+SUM(H586:J586)</f>
        <v>2388</v>
      </c>
      <c r="L586" s="4">
        <f>G586-B586</f>
        <v>-98</v>
      </c>
      <c r="M586" s="4">
        <f>K586-F586</f>
        <v>-98</v>
      </c>
      <c r="N586" s="135"/>
      <c r="O586" s="4">
        <v>5522</v>
      </c>
      <c r="P586" s="4">
        <v>2618</v>
      </c>
      <c r="Q586" s="4"/>
      <c r="R586" s="4">
        <v>516</v>
      </c>
      <c r="S586" s="4">
        <f>O586-+SUM(P586:R586)</f>
        <v>2388</v>
      </c>
      <c r="T586" s="4">
        <f>O586-G586</f>
        <v>0</v>
      </c>
      <c r="U586" s="4">
        <f>S586-K586</f>
        <v>0</v>
      </c>
      <c r="V586" s="4">
        <v>5522</v>
      </c>
      <c r="W586" s="4">
        <v>2618</v>
      </c>
      <c r="X586" s="4"/>
      <c r="Y586" s="4">
        <v>516</v>
      </c>
      <c r="Z586" s="4">
        <f>V586-+SUM(W586:Y586)</f>
        <v>2388</v>
      </c>
      <c r="AA586" s="4">
        <f>V586-O586</f>
        <v>0</v>
      </c>
      <c r="AB586" s="4">
        <f>Z586-S586</f>
        <v>0</v>
      </c>
    </row>
    <row r="587" spans="1:28" ht="30" customHeight="1" hidden="1">
      <c r="A587" s="19" t="s">
        <v>557</v>
      </c>
      <c r="B587" s="19"/>
      <c r="C587" s="19"/>
      <c r="D587" s="19"/>
      <c r="E587" s="19"/>
      <c r="F587" s="19"/>
      <c r="G587" s="19"/>
      <c r="H587" s="19"/>
      <c r="I587" s="19"/>
      <c r="J587" s="19"/>
      <c r="K587" s="19"/>
      <c r="L587" s="19"/>
      <c r="M587" s="19"/>
      <c r="N587" s="133"/>
      <c r="O587" s="19"/>
      <c r="P587" s="19"/>
      <c r="Q587" s="19"/>
      <c r="R587" s="19"/>
      <c r="S587" s="19"/>
      <c r="T587" s="19"/>
      <c r="U587" s="19"/>
      <c r="V587" s="19"/>
      <c r="W587" s="19"/>
      <c r="X587" s="19"/>
      <c r="Y587" s="19"/>
      <c r="Z587" s="19"/>
      <c r="AA587" s="19"/>
      <c r="AB587" s="19"/>
    </row>
    <row r="588" spans="1:28" ht="30" customHeight="1" hidden="1">
      <c r="A588" s="141" t="s">
        <v>304</v>
      </c>
      <c r="B588" s="20"/>
      <c r="C588" s="20"/>
      <c r="D588" s="20"/>
      <c r="E588" s="20"/>
      <c r="F588" s="20"/>
      <c r="G588" s="20"/>
      <c r="H588" s="20"/>
      <c r="I588" s="20"/>
      <c r="J588" s="20"/>
      <c r="K588" s="20"/>
      <c r="L588" s="20"/>
      <c r="M588" s="20"/>
      <c r="N588" s="134"/>
      <c r="O588" s="20"/>
      <c r="P588" s="20"/>
      <c r="Q588" s="20"/>
      <c r="R588" s="20"/>
      <c r="S588" s="20"/>
      <c r="T588" s="20"/>
      <c r="U588" s="20"/>
      <c r="V588" s="20"/>
      <c r="W588" s="20"/>
      <c r="X588" s="20"/>
      <c r="Y588" s="20"/>
      <c r="Z588" s="20"/>
      <c r="AA588" s="20"/>
      <c r="AB588" s="20"/>
    </row>
    <row r="589" spans="1:28" ht="30" customHeight="1" hidden="1">
      <c r="A589" s="143"/>
      <c r="B589" s="4">
        <v>3792</v>
      </c>
      <c r="C589" s="4">
        <v>1325</v>
      </c>
      <c r="D589" s="4"/>
      <c r="E589" s="4">
        <v>133</v>
      </c>
      <c r="F589" s="4">
        <f>B589-+SUM(C589:E589)</f>
        <v>2334</v>
      </c>
      <c r="G589" s="4">
        <v>3743</v>
      </c>
      <c r="H589" s="4">
        <v>1325</v>
      </c>
      <c r="I589" s="4"/>
      <c r="J589" s="4">
        <v>133</v>
      </c>
      <c r="K589" s="4">
        <f>G589-+SUM(H589:J589)</f>
        <v>2285</v>
      </c>
      <c r="L589" s="4">
        <f>G589-B589</f>
        <v>-49</v>
      </c>
      <c r="M589" s="4">
        <f>K589-F589</f>
        <v>-49</v>
      </c>
      <c r="N589" s="135"/>
      <c r="O589" s="4">
        <v>3743</v>
      </c>
      <c r="P589" s="4">
        <v>1325</v>
      </c>
      <c r="Q589" s="4"/>
      <c r="R589" s="4">
        <v>133</v>
      </c>
      <c r="S589" s="4">
        <f>O589-+SUM(P589:R589)</f>
        <v>2285</v>
      </c>
      <c r="T589" s="4">
        <f>O589-G589</f>
        <v>0</v>
      </c>
      <c r="U589" s="4">
        <f>S589-K589</f>
        <v>0</v>
      </c>
      <c r="V589" s="4">
        <v>3743</v>
      </c>
      <c r="W589" s="4">
        <v>1325</v>
      </c>
      <c r="X589" s="4"/>
      <c r="Y589" s="4">
        <v>133</v>
      </c>
      <c r="Z589" s="4">
        <f>V589-+SUM(W589:Y589)</f>
        <v>2285</v>
      </c>
      <c r="AA589" s="4">
        <f>V589-O589</f>
        <v>0</v>
      </c>
      <c r="AB589" s="4">
        <f>Z589-S589</f>
        <v>0</v>
      </c>
    </row>
    <row r="590" spans="1:28" ht="30" customHeight="1" hidden="1">
      <c r="A590" s="19" t="s">
        <v>557</v>
      </c>
      <c r="B590" s="19"/>
      <c r="C590" s="19"/>
      <c r="D590" s="19"/>
      <c r="E590" s="19"/>
      <c r="F590" s="19"/>
      <c r="G590" s="19"/>
      <c r="H590" s="19"/>
      <c r="I590" s="19"/>
      <c r="J590" s="19"/>
      <c r="K590" s="19"/>
      <c r="L590" s="19"/>
      <c r="M590" s="19"/>
      <c r="N590" s="133"/>
      <c r="O590" s="19"/>
      <c r="P590" s="19"/>
      <c r="Q590" s="19"/>
      <c r="R590" s="19"/>
      <c r="S590" s="19"/>
      <c r="T590" s="19"/>
      <c r="U590" s="19"/>
      <c r="V590" s="19"/>
      <c r="W590" s="19"/>
      <c r="X590" s="19"/>
      <c r="Y590" s="19"/>
      <c r="Z590" s="19"/>
      <c r="AA590" s="19"/>
      <c r="AB590" s="19"/>
    </row>
    <row r="591" spans="1:28" ht="30" customHeight="1" hidden="1">
      <c r="A591" s="141" t="s">
        <v>258</v>
      </c>
      <c r="B591" s="20"/>
      <c r="C591" s="20"/>
      <c r="D591" s="20"/>
      <c r="E591" s="20"/>
      <c r="F591" s="20"/>
      <c r="G591" s="20"/>
      <c r="H591" s="20"/>
      <c r="I591" s="20"/>
      <c r="J591" s="20"/>
      <c r="K591" s="20"/>
      <c r="L591" s="20"/>
      <c r="M591" s="20"/>
      <c r="N591" s="134"/>
      <c r="O591" s="20"/>
      <c r="P591" s="20"/>
      <c r="Q591" s="20"/>
      <c r="R591" s="20"/>
      <c r="S591" s="20"/>
      <c r="T591" s="20"/>
      <c r="U591" s="20"/>
      <c r="V591" s="20"/>
      <c r="W591" s="20"/>
      <c r="X591" s="20"/>
      <c r="Y591" s="20"/>
      <c r="Z591" s="20"/>
      <c r="AA591" s="20"/>
      <c r="AB591" s="20"/>
    </row>
    <row r="592" spans="1:28" ht="30" customHeight="1" hidden="1">
      <c r="A592" s="143"/>
      <c r="B592" s="4">
        <v>3968</v>
      </c>
      <c r="C592" s="4">
        <v>1325</v>
      </c>
      <c r="D592" s="4"/>
      <c r="E592" s="4">
        <v>179</v>
      </c>
      <c r="F592" s="4">
        <f>B592-+SUM(C592:E592)</f>
        <v>2464</v>
      </c>
      <c r="G592" s="4">
        <v>3839</v>
      </c>
      <c r="H592" s="4">
        <v>1325</v>
      </c>
      <c r="I592" s="4"/>
      <c r="J592" s="4">
        <v>179</v>
      </c>
      <c r="K592" s="4">
        <f>G592-+SUM(H592:J592)</f>
        <v>2335</v>
      </c>
      <c r="L592" s="4">
        <f>G592-B592</f>
        <v>-129</v>
      </c>
      <c r="M592" s="4">
        <f>K592-F592</f>
        <v>-129</v>
      </c>
      <c r="N592" s="135"/>
      <c r="O592" s="4">
        <v>3839</v>
      </c>
      <c r="P592" s="4">
        <v>1325</v>
      </c>
      <c r="Q592" s="4"/>
      <c r="R592" s="4">
        <v>179</v>
      </c>
      <c r="S592" s="4">
        <f>O592-+SUM(P592:R592)</f>
        <v>2335</v>
      </c>
      <c r="T592" s="4">
        <f>O592-G592</f>
        <v>0</v>
      </c>
      <c r="U592" s="4">
        <f>S592-K592</f>
        <v>0</v>
      </c>
      <c r="V592" s="4">
        <v>3839</v>
      </c>
      <c r="W592" s="4">
        <v>1325</v>
      </c>
      <c r="X592" s="4"/>
      <c r="Y592" s="4">
        <v>179</v>
      </c>
      <c r="Z592" s="4">
        <f>V592-+SUM(W592:Y592)</f>
        <v>2335</v>
      </c>
      <c r="AA592" s="4">
        <f>V592-O592</f>
        <v>0</v>
      </c>
      <c r="AB592" s="4">
        <f>Z592-S592</f>
        <v>0</v>
      </c>
    </row>
    <row r="593" spans="1:28" ht="30" customHeight="1" hidden="1">
      <c r="A593" s="19" t="s">
        <v>557</v>
      </c>
      <c r="B593" s="19"/>
      <c r="C593" s="19"/>
      <c r="D593" s="19"/>
      <c r="E593" s="19"/>
      <c r="F593" s="19"/>
      <c r="G593" s="19"/>
      <c r="H593" s="19"/>
      <c r="I593" s="19"/>
      <c r="J593" s="19"/>
      <c r="K593" s="19"/>
      <c r="L593" s="19"/>
      <c r="M593" s="19"/>
      <c r="N593" s="133"/>
      <c r="O593" s="19"/>
      <c r="P593" s="19"/>
      <c r="Q593" s="19"/>
      <c r="R593" s="19"/>
      <c r="S593" s="19"/>
      <c r="T593" s="19"/>
      <c r="U593" s="19"/>
      <c r="V593" s="19"/>
      <c r="W593" s="19"/>
      <c r="X593" s="19"/>
      <c r="Y593" s="19"/>
      <c r="Z593" s="19"/>
      <c r="AA593" s="19"/>
      <c r="AB593" s="19"/>
    </row>
    <row r="594" spans="1:28" ht="30" customHeight="1" hidden="1">
      <c r="A594" s="141" t="s">
        <v>819</v>
      </c>
      <c r="B594" s="20"/>
      <c r="C594" s="20"/>
      <c r="D594" s="20"/>
      <c r="E594" s="20"/>
      <c r="F594" s="20"/>
      <c r="G594" s="20"/>
      <c r="H594" s="20"/>
      <c r="I594" s="20"/>
      <c r="J594" s="20"/>
      <c r="K594" s="20"/>
      <c r="L594" s="20"/>
      <c r="M594" s="20"/>
      <c r="N594" s="134"/>
      <c r="O594" s="20"/>
      <c r="P594" s="20"/>
      <c r="Q594" s="20"/>
      <c r="R594" s="20"/>
      <c r="S594" s="20"/>
      <c r="T594" s="20"/>
      <c r="U594" s="20"/>
      <c r="V594" s="20"/>
      <c r="W594" s="20"/>
      <c r="X594" s="20"/>
      <c r="Y594" s="20"/>
      <c r="Z594" s="20"/>
      <c r="AA594" s="20"/>
      <c r="AB594" s="20"/>
    </row>
    <row r="595" spans="1:28" ht="30" customHeight="1" hidden="1">
      <c r="A595" s="143"/>
      <c r="B595" s="4">
        <v>5687</v>
      </c>
      <c r="C595" s="4">
        <v>2618</v>
      </c>
      <c r="D595" s="4"/>
      <c r="E595" s="4">
        <v>217</v>
      </c>
      <c r="F595" s="4">
        <f>B595-+SUM(C595:E595)</f>
        <v>2852</v>
      </c>
      <c r="G595" s="4">
        <v>5497</v>
      </c>
      <c r="H595" s="4">
        <v>2618</v>
      </c>
      <c r="I595" s="4"/>
      <c r="J595" s="4">
        <v>217</v>
      </c>
      <c r="K595" s="4">
        <f>G595-+SUM(H595:J595)</f>
        <v>2662</v>
      </c>
      <c r="L595" s="4">
        <f>G595-B595</f>
        <v>-190</v>
      </c>
      <c r="M595" s="4">
        <f>K595-F595</f>
        <v>-190</v>
      </c>
      <c r="N595" s="135"/>
      <c r="O595" s="4">
        <v>5497</v>
      </c>
      <c r="P595" s="4">
        <v>2618</v>
      </c>
      <c r="Q595" s="4"/>
      <c r="R595" s="4">
        <v>217</v>
      </c>
      <c r="S595" s="4">
        <f>O595-+SUM(P595:R595)</f>
        <v>2662</v>
      </c>
      <c r="T595" s="4">
        <f>O595-G595</f>
        <v>0</v>
      </c>
      <c r="U595" s="4">
        <f>S595-K595</f>
        <v>0</v>
      </c>
      <c r="V595" s="4">
        <v>5497</v>
      </c>
      <c r="W595" s="4">
        <v>2618</v>
      </c>
      <c r="X595" s="4"/>
      <c r="Y595" s="4">
        <v>217</v>
      </c>
      <c r="Z595" s="4">
        <f>V595-+SUM(W595:Y595)</f>
        <v>2662</v>
      </c>
      <c r="AA595" s="4">
        <f>V595-O595</f>
        <v>0</v>
      </c>
      <c r="AB595" s="4">
        <f>Z595-S595</f>
        <v>0</v>
      </c>
    </row>
    <row r="596" spans="1:28" ht="30" customHeight="1" hidden="1">
      <c r="A596" s="19" t="s">
        <v>557</v>
      </c>
      <c r="B596" s="19"/>
      <c r="C596" s="19"/>
      <c r="D596" s="19"/>
      <c r="E596" s="19"/>
      <c r="F596" s="19"/>
      <c r="G596" s="19"/>
      <c r="H596" s="19"/>
      <c r="I596" s="19"/>
      <c r="J596" s="19"/>
      <c r="K596" s="19"/>
      <c r="L596" s="19"/>
      <c r="M596" s="19"/>
      <c r="N596" s="133"/>
      <c r="O596" s="19"/>
      <c r="P596" s="19"/>
      <c r="Q596" s="19"/>
      <c r="R596" s="19"/>
      <c r="S596" s="19"/>
      <c r="T596" s="19"/>
      <c r="U596" s="19"/>
      <c r="V596" s="19"/>
      <c r="W596" s="19"/>
      <c r="X596" s="19"/>
      <c r="Y596" s="19"/>
      <c r="Z596" s="19"/>
      <c r="AA596" s="19"/>
      <c r="AB596" s="19"/>
    </row>
    <row r="597" spans="1:28" ht="30" customHeight="1" hidden="1">
      <c r="A597" s="141" t="s">
        <v>817</v>
      </c>
      <c r="B597" s="20"/>
      <c r="C597" s="20"/>
      <c r="D597" s="20"/>
      <c r="E597" s="20"/>
      <c r="F597" s="20"/>
      <c r="G597" s="20"/>
      <c r="H597" s="20"/>
      <c r="I597" s="20"/>
      <c r="J597" s="20"/>
      <c r="K597" s="20"/>
      <c r="L597" s="20"/>
      <c r="M597" s="20"/>
      <c r="N597" s="134"/>
      <c r="O597" s="20"/>
      <c r="P597" s="20"/>
      <c r="Q597" s="20"/>
      <c r="R597" s="20"/>
      <c r="S597" s="20"/>
      <c r="T597" s="20"/>
      <c r="U597" s="20"/>
      <c r="V597" s="20"/>
      <c r="W597" s="20"/>
      <c r="X597" s="20"/>
      <c r="Y597" s="20"/>
      <c r="Z597" s="20"/>
      <c r="AA597" s="20"/>
      <c r="AB597" s="20"/>
    </row>
    <row r="598" spans="1:28" ht="30" customHeight="1" hidden="1">
      <c r="A598" s="143"/>
      <c r="B598" s="4">
        <v>5698</v>
      </c>
      <c r="C598" s="4">
        <v>2504</v>
      </c>
      <c r="D598" s="4"/>
      <c r="E598" s="4">
        <v>690</v>
      </c>
      <c r="F598" s="4">
        <f>B598-+SUM(C598:E598)</f>
        <v>2504</v>
      </c>
      <c r="G598" s="4">
        <v>5600</v>
      </c>
      <c r="H598" s="4">
        <v>2504</v>
      </c>
      <c r="I598" s="4"/>
      <c r="J598" s="4">
        <v>690</v>
      </c>
      <c r="K598" s="4">
        <f>G598-+SUM(H598:J598)</f>
        <v>2406</v>
      </c>
      <c r="L598" s="4">
        <f>G598-B598</f>
        <v>-98</v>
      </c>
      <c r="M598" s="4">
        <f>K598-F598</f>
        <v>-98</v>
      </c>
      <c r="N598" s="135"/>
      <c r="O598" s="4">
        <v>5600</v>
      </c>
      <c r="P598" s="4">
        <v>2504</v>
      </c>
      <c r="Q598" s="4"/>
      <c r="R598" s="4">
        <v>690</v>
      </c>
      <c r="S598" s="4">
        <f>O598-+SUM(P598:R598)</f>
        <v>2406</v>
      </c>
      <c r="T598" s="4">
        <f>O598-G598</f>
        <v>0</v>
      </c>
      <c r="U598" s="4">
        <f>S598-K598</f>
        <v>0</v>
      </c>
      <c r="V598" s="4">
        <v>5600</v>
      </c>
      <c r="W598" s="4">
        <v>2504</v>
      </c>
      <c r="X598" s="4"/>
      <c r="Y598" s="4">
        <v>690</v>
      </c>
      <c r="Z598" s="4">
        <f>V598-+SUM(W598:Y598)</f>
        <v>2406</v>
      </c>
      <c r="AA598" s="4">
        <f>V598-O598</f>
        <v>0</v>
      </c>
      <c r="AB598" s="4">
        <f>Z598-S598</f>
        <v>0</v>
      </c>
    </row>
    <row r="599" spans="1:28" ht="30" customHeight="1" hidden="1">
      <c r="A599" s="19" t="s">
        <v>557</v>
      </c>
      <c r="B599" s="19"/>
      <c r="C599" s="19"/>
      <c r="D599" s="19"/>
      <c r="E599" s="19"/>
      <c r="F599" s="19"/>
      <c r="G599" s="19"/>
      <c r="H599" s="19"/>
      <c r="I599" s="19"/>
      <c r="J599" s="19"/>
      <c r="K599" s="19"/>
      <c r="L599" s="19"/>
      <c r="M599" s="19"/>
      <c r="N599" s="133"/>
      <c r="O599" s="19"/>
      <c r="P599" s="19"/>
      <c r="Q599" s="19"/>
      <c r="R599" s="19"/>
      <c r="S599" s="19"/>
      <c r="T599" s="19"/>
      <c r="U599" s="19"/>
      <c r="V599" s="19"/>
      <c r="W599" s="19"/>
      <c r="X599" s="19"/>
      <c r="Y599" s="19"/>
      <c r="Z599" s="19"/>
      <c r="AA599" s="19"/>
      <c r="AB599" s="19"/>
    </row>
    <row r="600" spans="1:28" ht="30" customHeight="1" hidden="1">
      <c r="A600" s="141" t="s">
        <v>226</v>
      </c>
      <c r="B600" s="20"/>
      <c r="C600" s="20"/>
      <c r="D600" s="20"/>
      <c r="E600" s="20"/>
      <c r="F600" s="20"/>
      <c r="G600" s="20"/>
      <c r="H600" s="20"/>
      <c r="I600" s="20"/>
      <c r="J600" s="20"/>
      <c r="K600" s="20"/>
      <c r="L600" s="20"/>
      <c r="M600" s="20"/>
      <c r="N600" s="134"/>
      <c r="O600" s="20"/>
      <c r="P600" s="20"/>
      <c r="Q600" s="20"/>
      <c r="R600" s="20"/>
      <c r="S600" s="20"/>
      <c r="T600" s="20"/>
      <c r="U600" s="20"/>
      <c r="V600" s="20"/>
      <c r="W600" s="20"/>
      <c r="X600" s="20"/>
      <c r="Y600" s="20"/>
      <c r="Z600" s="20"/>
      <c r="AA600" s="20"/>
      <c r="AB600" s="20"/>
    </row>
    <row r="601" spans="1:28" ht="30" customHeight="1" hidden="1">
      <c r="A601" s="143"/>
      <c r="B601" s="4">
        <v>4261</v>
      </c>
      <c r="C601" s="4">
        <v>1254</v>
      </c>
      <c r="D601" s="4"/>
      <c r="E601" s="4">
        <v>77</v>
      </c>
      <c r="F601" s="4">
        <f>B601-+SUM(C601:E601)</f>
        <v>2930</v>
      </c>
      <c r="G601" s="4">
        <v>4212</v>
      </c>
      <c r="H601" s="4">
        <v>1254</v>
      </c>
      <c r="I601" s="4"/>
      <c r="J601" s="4">
        <v>77</v>
      </c>
      <c r="K601" s="4">
        <f>G601-+SUM(H601:J601)</f>
        <v>2881</v>
      </c>
      <c r="L601" s="4">
        <f>G601-B601</f>
        <v>-49</v>
      </c>
      <c r="M601" s="4">
        <f>K601-F601</f>
        <v>-49</v>
      </c>
      <c r="N601" s="135"/>
      <c r="O601" s="4">
        <v>4212</v>
      </c>
      <c r="P601" s="4">
        <v>1254</v>
      </c>
      <c r="Q601" s="4"/>
      <c r="R601" s="4">
        <v>77</v>
      </c>
      <c r="S601" s="4">
        <f>O601-+SUM(P601:R601)</f>
        <v>2881</v>
      </c>
      <c r="T601" s="4">
        <f>O601-G601</f>
        <v>0</v>
      </c>
      <c r="U601" s="4">
        <f>S601-K601</f>
        <v>0</v>
      </c>
      <c r="V601" s="4">
        <v>4212</v>
      </c>
      <c r="W601" s="4">
        <v>1254</v>
      </c>
      <c r="X601" s="4"/>
      <c r="Y601" s="4">
        <v>77</v>
      </c>
      <c r="Z601" s="4">
        <f>V601-+SUM(W601:Y601)</f>
        <v>2881</v>
      </c>
      <c r="AA601" s="4">
        <f>V601-O601</f>
        <v>0</v>
      </c>
      <c r="AB601" s="4">
        <f>Z601-S601</f>
        <v>0</v>
      </c>
    </row>
    <row r="602" spans="1:28" ht="30" customHeight="1" hidden="1">
      <c r="A602" s="19" t="s">
        <v>557</v>
      </c>
      <c r="B602" s="19"/>
      <c r="C602" s="19"/>
      <c r="D602" s="19"/>
      <c r="E602" s="19"/>
      <c r="F602" s="19"/>
      <c r="G602" s="19"/>
      <c r="H602" s="19"/>
      <c r="I602" s="19"/>
      <c r="J602" s="19"/>
      <c r="K602" s="19"/>
      <c r="L602" s="19"/>
      <c r="M602" s="19"/>
      <c r="N602" s="133"/>
      <c r="O602" s="19"/>
      <c r="P602" s="19"/>
      <c r="Q602" s="19"/>
      <c r="R602" s="19"/>
      <c r="S602" s="19"/>
      <c r="T602" s="19"/>
      <c r="U602" s="19"/>
      <c r="V602" s="19"/>
      <c r="W602" s="19"/>
      <c r="X602" s="19"/>
      <c r="Y602" s="19"/>
      <c r="Z602" s="19"/>
      <c r="AA602" s="19"/>
      <c r="AB602" s="19"/>
    </row>
    <row r="603" spans="1:28" ht="30" customHeight="1" hidden="1">
      <c r="A603" s="141" t="s">
        <v>709</v>
      </c>
      <c r="B603" s="20"/>
      <c r="C603" s="20"/>
      <c r="D603" s="20"/>
      <c r="E603" s="20"/>
      <c r="F603" s="20"/>
      <c r="G603" s="20"/>
      <c r="H603" s="20"/>
      <c r="I603" s="20"/>
      <c r="J603" s="20"/>
      <c r="K603" s="20"/>
      <c r="L603" s="20"/>
      <c r="M603" s="20"/>
      <c r="N603" s="134"/>
      <c r="O603" s="20"/>
      <c r="P603" s="20"/>
      <c r="Q603" s="20"/>
      <c r="R603" s="20"/>
      <c r="S603" s="20"/>
      <c r="T603" s="20"/>
      <c r="U603" s="20"/>
      <c r="V603" s="20"/>
      <c r="W603" s="20"/>
      <c r="X603" s="20"/>
      <c r="Y603" s="20"/>
      <c r="Z603" s="20"/>
      <c r="AA603" s="20"/>
      <c r="AB603" s="20"/>
    </row>
    <row r="604" spans="1:28" ht="30" customHeight="1" hidden="1">
      <c r="A604" s="143"/>
      <c r="B604" s="4">
        <v>18811</v>
      </c>
      <c r="C604" s="4">
        <v>13869</v>
      </c>
      <c r="D604" s="4"/>
      <c r="E604" s="4"/>
      <c r="F604" s="4">
        <f>B604-+SUM(C604:E604)</f>
        <v>4942</v>
      </c>
      <c r="G604" s="4">
        <v>18811</v>
      </c>
      <c r="H604" s="4">
        <v>13869</v>
      </c>
      <c r="I604" s="4"/>
      <c r="J604" s="4"/>
      <c r="K604" s="4">
        <f>G604-+SUM(H604:J604)</f>
        <v>4942</v>
      </c>
      <c r="L604" s="4">
        <f>G604-B604</f>
        <v>0</v>
      </c>
      <c r="M604" s="4">
        <f>K604-F604</f>
        <v>0</v>
      </c>
      <c r="N604" s="135"/>
      <c r="O604" s="4">
        <v>18811</v>
      </c>
      <c r="P604" s="4">
        <v>13869</v>
      </c>
      <c r="Q604" s="4"/>
      <c r="R604" s="4"/>
      <c r="S604" s="4">
        <f>O604-+SUM(P604:R604)</f>
        <v>4942</v>
      </c>
      <c r="T604" s="4">
        <f>O604-G604</f>
        <v>0</v>
      </c>
      <c r="U604" s="4">
        <f>S604-K604</f>
        <v>0</v>
      </c>
      <c r="V604" s="4">
        <v>18811</v>
      </c>
      <c r="W604" s="4">
        <v>13869</v>
      </c>
      <c r="X604" s="4"/>
      <c r="Y604" s="4"/>
      <c r="Z604" s="4">
        <f>V604-+SUM(W604:Y604)</f>
        <v>4942</v>
      </c>
      <c r="AA604" s="4">
        <f>V604-O604</f>
        <v>0</v>
      </c>
      <c r="AB604" s="4">
        <f>Z604-S604</f>
        <v>0</v>
      </c>
    </row>
    <row r="605" spans="1:28" ht="30" customHeight="1" hidden="1">
      <c r="A605" s="19" t="s">
        <v>557</v>
      </c>
      <c r="B605" s="19"/>
      <c r="C605" s="19"/>
      <c r="D605" s="19"/>
      <c r="E605" s="19"/>
      <c r="F605" s="19"/>
      <c r="G605" s="19"/>
      <c r="H605" s="19"/>
      <c r="I605" s="19"/>
      <c r="J605" s="19"/>
      <c r="K605" s="19"/>
      <c r="L605" s="19"/>
      <c r="M605" s="19"/>
      <c r="N605" s="133"/>
      <c r="O605" s="19"/>
      <c r="P605" s="19"/>
      <c r="Q605" s="19"/>
      <c r="R605" s="19"/>
      <c r="S605" s="19"/>
      <c r="T605" s="19"/>
      <c r="U605" s="19"/>
      <c r="V605" s="19"/>
      <c r="W605" s="19"/>
      <c r="X605" s="19"/>
      <c r="Y605" s="19"/>
      <c r="Z605" s="19"/>
      <c r="AA605" s="19"/>
      <c r="AB605" s="19"/>
    </row>
    <row r="606" spans="1:28" ht="30" customHeight="1" hidden="1">
      <c r="A606" s="141" t="s">
        <v>711</v>
      </c>
      <c r="B606" s="20"/>
      <c r="C606" s="20"/>
      <c r="D606" s="20"/>
      <c r="E606" s="20"/>
      <c r="F606" s="20"/>
      <c r="G606" s="20"/>
      <c r="H606" s="20"/>
      <c r="I606" s="20"/>
      <c r="J606" s="20"/>
      <c r="K606" s="20"/>
      <c r="L606" s="20"/>
      <c r="M606" s="20"/>
      <c r="N606" s="134"/>
      <c r="O606" s="20"/>
      <c r="P606" s="20"/>
      <c r="Q606" s="20"/>
      <c r="R606" s="20"/>
      <c r="S606" s="20"/>
      <c r="T606" s="20"/>
      <c r="U606" s="20"/>
      <c r="V606" s="20"/>
      <c r="W606" s="20"/>
      <c r="X606" s="20"/>
      <c r="Y606" s="20"/>
      <c r="Z606" s="20"/>
      <c r="AA606" s="20"/>
      <c r="AB606" s="20"/>
    </row>
    <row r="607" spans="1:28" ht="30" customHeight="1" hidden="1">
      <c r="A607" s="143"/>
      <c r="B607" s="4">
        <v>5019</v>
      </c>
      <c r="C607" s="4">
        <v>2504</v>
      </c>
      <c r="D607" s="4"/>
      <c r="E607" s="4">
        <v>139</v>
      </c>
      <c r="F607" s="4">
        <f>B607-+SUM(C607:E607)</f>
        <v>2376</v>
      </c>
      <c r="G607" s="4">
        <v>4921</v>
      </c>
      <c r="H607" s="4">
        <v>2504</v>
      </c>
      <c r="I607" s="4"/>
      <c r="J607" s="4">
        <v>139</v>
      </c>
      <c r="K607" s="4">
        <f>G607-+SUM(H607:J607)</f>
        <v>2278</v>
      </c>
      <c r="L607" s="4">
        <f>G607-B607</f>
        <v>-98</v>
      </c>
      <c r="M607" s="4">
        <f>K607-F607</f>
        <v>-98</v>
      </c>
      <c r="N607" s="135"/>
      <c r="O607" s="4">
        <v>4921</v>
      </c>
      <c r="P607" s="4">
        <v>2504</v>
      </c>
      <c r="Q607" s="4"/>
      <c r="R607" s="4">
        <v>139</v>
      </c>
      <c r="S607" s="4">
        <f>O607-+SUM(P607:R607)</f>
        <v>2278</v>
      </c>
      <c r="T607" s="4">
        <f>O607-G607</f>
        <v>0</v>
      </c>
      <c r="U607" s="4">
        <f>S607-K607</f>
        <v>0</v>
      </c>
      <c r="V607" s="4">
        <v>4921</v>
      </c>
      <c r="W607" s="4">
        <v>2504</v>
      </c>
      <c r="X607" s="4"/>
      <c r="Y607" s="4">
        <v>139</v>
      </c>
      <c r="Z607" s="4">
        <f>V607-+SUM(W607:Y607)</f>
        <v>2278</v>
      </c>
      <c r="AA607" s="4">
        <f>V607-O607</f>
        <v>0</v>
      </c>
      <c r="AB607" s="4">
        <f>Z607-S607</f>
        <v>0</v>
      </c>
    </row>
    <row r="608" spans="1:28" ht="30" customHeight="1">
      <c r="A608" s="19" t="s">
        <v>557</v>
      </c>
      <c r="B608" s="19"/>
      <c r="C608" s="19"/>
      <c r="D608" s="19"/>
      <c r="E608" s="19"/>
      <c r="F608" s="19"/>
      <c r="G608" s="19"/>
      <c r="H608" s="19"/>
      <c r="I608" s="19"/>
      <c r="J608" s="19"/>
      <c r="K608" s="19"/>
      <c r="L608" s="19"/>
      <c r="M608" s="19"/>
      <c r="N608" s="133"/>
      <c r="O608" s="19"/>
      <c r="P608" s="19"/>
      <c r="Q608" s="19"/>
      <c r="R608" s="19"/>
      <c r="S608" s="19"/>
      <c r="T608" s="19"/>
      <c r="U608" s="19"/>
      <c r="V608" s="19"/>
      <c r="W608" s="19"/>
      <c r="X608" s="19"/>
      <c r="Y608" s="19"/>
      <c r="Z608" s="19"/>
      <c r="AA608" s="19"/>
      <c r="AB608" s="19"/>
    </row>
    <row r="609" spans="1:28" ht="30" customHeight="1">
      <c r="A609" s="141" t="s">
        <v>828</v>
      </c>
      <c r="B609" s="20"/>
      <c r="C609" s="20"/>
      <c r="D609" s="20"/>
      <c r="E609" s="20"/>
      <c r="F609" s="20"/>
      <c r="G609" s="20"/>
      <c r="H609" s="20"/>
      <c r="I609" s="20"/>
      <c r="J609" s="20"/>
      <c r="K609" s="20"/>
      <c r="L609" s="20"/>
      <c r="M609" s="20"/>
      <c r="N609" s="134"/>
      <c r="O609" s="20"/>
      <c r="P609" s="20"/>
      <c r="Q609" s="20"/>
      <c r="R609" s="20"/>
      <c r="S609" s="20"/>
      <c r="T609" s="20"/>
      <c r="U609" s="20"/>
      <c r="V609" s="20"/>
      <c r="W609" s="20"/>
      <c r="X609" s="20"/>
      <c r="Y609" s="20"/>
      <c r="Z609" s="20"/>
      <c r="AA609" s="20"/>
      <c r="AB609" s="20"/>
    </row>
    <row r="610" spans="1:28" ht="30" customHeight="1">
      <c r="A610" s="143"/>
      <c r="B610" s="4">
        <v>1299675</v>
      </c>
      <c r="C610" s="4">
        <v>568086</v>
      </c>
      <c r="D610" s="4"/>
      <c r="E610" s="4">
        <v>350816</v>
      </c>
      <c r="F610" s="4">
        <f>B610-+SUM(C610:E610)</f>
        <v>380773</v>
      </c>
      <c r="G610" s="4">
        <v>1288601</v>
      </c>
      <c r="H610" s="4">
        <v>568086</v>
      </c>
      <c r="I610" s="4"/>
      <c r="J610" s="4">
        <v>350816</v>
      </c>
      <c r="K610" s="4">
        <f>G610-+SUM(H610:J610)</f>
        <v>369699</v>
      </c>
      <c r="L610" s="4">
        <f>G610-B610</f>
        <v>-11074</v>
      </c>
      <c r="M610" s="4">
        <f>K610-F610</f>
        <v>-11074</v>
      </c>
      <c r="N610" s="135"/>
      <c r="O610" s="4">
        <v>1288601</v>
      </c>
      <c r="P610" s="4">
        <v>568086</v>
      </c>
      <c r="Q610" s="4"/>
      <c r="R610" s="4">
        <v>350816</v>
      </c>
      <c r="S610" s="4">
        <f>O610-+SUM(P610:R610)</f>
        <v>369699</v>
      </c>
      <c r="T610" s="4">
        <f>O610-G610</f>
        <v>0</v>
      </c>
      <c r="U610" s="4">
        <f>S610-K610</f>
        <v>0</v>
      </c>
      <c r="V610" s="4">
        <v>1288601</v>
      </c>
      <c r="W610" s="4">
        <v>567356</v>
      </c>
      <c r="X610" s="4"/>
      <c r="Y610" s="4">
        <v>350816</v>
      </c>
      <c r="Z610" s="4">
        <f>V610-+SUM(W610:Y610)</f>
        <v>370429</v>
      </c>
      <c r="AA610" s="4">
        <f>V610-O610</f>
        <v>0</v>
      </c>
      <c r="AB610" s="4">
        <f>Z610-S610</f>
        <v>730</v>
      </c>
    </row>
    <row r="611" spans="1:28" ht="30" customHeight="1" hidden="1">
      <c r="A611" s="19" t="s">
        <v>557</v>
      </c>
      <c r="B611" s="19"/>
      <c r="C611" s="19"/>
      <c r="D611" s="19"/>
      <c r="E611" s="19"/>
      <c r="F611" s="19"/>
      <c r="G611" s="19"/>
      <c r="H611" s="19"/>
      <c r="I611" s="19"/>
      <c r="J611" s="19"/>
      <c r="K611" s="19"/>
      <c r="L611" s="19"/>
      <c r="M611" s="19"/>
      <c r="N611" s="133"/>
      <c r="O611" s="19"/>
      <c r="P611" s="19"/>
      <c r="Q611" s="19"/>
      <c r="R611" s="19"/>
      <c r="S611" s="19"/>
      <c r="T611" s="19"/>
      <c r="U611" s="19"/>
      <c r="V611" s="19"/>
      <c r="W611" s="19"/>
      <c r="X611" s="19"/>
      <c r="Y611" s="19"/>
      <c r="Z611" s="19"/>
      <c r="AA611" s="19"/>
      <c r="AB611" s="19"/>
    </row>
    <row r="612" spans="1:28" ht="30" customHeight="1" hidden="1">
      <c r="A612" s="141" t="s">
        <v>308</v>
      </c>
      <c r="B612" s="20"/>
      <c r="C612" s="20"/>
      <c r="D612" s="20"/>
      <c r="E612" s="20"/>
      <c r="F612" s="20"/>
      <c r="G612" s="20"/>
      <c r="H612" s="20"/>
      <c r="I612" s="20"/>
      <c r="J612" s="20"/>
      <c r="K612" s="20"/>
      <c r="L612" s="20"/>
      <c r="M612" s="20"/>
      <c r="N612" s="134"/>
      <c r="O612" s="20"/>
      <c r="P612" s="20"/>
      <c r="Q612" s="20"/>
      <c r="R612" s="20"/>
      <c r="S612" s="20"/>
      <c r="T612" s="20"/>
      <c r="U612" s="20"/>
      <c r="V612" s="20"/>
      <c r="W612" s="20"/>
      <c r="X612" s="20"/>
      <c r="Y612" s="20"/>
      <c r="Z612" s="20"/>
      <c r="AA612" s="20"/>
      <c r="AB612" s="20"/>
    </row>
    <row r="613" spans="1:28" ht="30" customHeight="1" hidden="1">
      <c r="A613" s="143"/>
      <c r="B613" s="4">
        <v>6746</v>
      </c>
      <c r="C613" s="4"/>
      <c r="D613" s="4"/>
      <c r="E613" s="4"/>
      <c r="F613" s="4">
        <f>B613-+SUM(C613:E613)</f>
        <v>6746</v>
      </c>
      <c r="G613" s="4">
        <v>6546</v>
      </c>
      <c r="H613" s="4"/>
      <c r="I613" s="4"/>
      <c r="J613" s="4"/>
      <c r="K613" s="4">
        <f>G613-+SUM(H613:J613)</f>
        <v>6546</v>
      </c>
      <c r="L613" s="4">
        <f>G613-B613</f>
        <v>-200</v>
      </c>
      <c r="M613" s="4">
        <f>K613-F613</f>
        <v>-200</v>
      </c>
      <c r="N613" s="135"/>
      <c r="O613" s="4">
        <v>6546</v>
      </c>
      <c r="P613" s="4"/>
      <c r="Q613" s="4"/>
      <c r="R613" s="4"/>
      <c r="S613" s="4">
        <f>O613-+SUM(P613:R613)</f>
        <v>6546</v>
      </c>
      <c r="T613" s="4">
        <f>O613-G613</f>
        <v>0</v>
      </c>
      <c r="U613" s="4">
        <f>S613-K613</f>
        <v>0</v>
      </c>
      <c r="V613" s="4">
        <v>6546</v>
      </c>
      <c r="W613" s="4"/>
      <c r="X613" s="4"/>
      <c r="Y613" s="4"/>
      <c r="Z613" s="4">
        <f>V613-+SUM(W613:Y613)</f>
        <v>6546</v>
      </c>
      <c r="AA613" s="4">
        <f>V613-O613</f>
        <v>0</v>
      </c>
      <c r="AB613" s="4">
        <f>Z613-S613</f>
        <v>0</v>
      </c>
    </row>
    <row r="614" spans="1:28" ht="30" customHeight="1">
      <c r="A614" s="19" t="s">
        <v>557</v>
      </c>
      <c r="B614" s="19"/>
      <c r="C614" s="19"/>
      <c r="D614" s="19"/>
      <c r="E614" s="19"/>
      <c r="F614" s="19"/>
      <c r="G614" s="19"/>
      <c r="H614" s="19"/>
      <c r="I614" s="19"/>
      <c r="J614" s="19"/>
      <c r="K614" s="19"/>
      <c r="L614" s="19"/>
      <c r="M614" s="19"/>
      <c r="N614" s="133"/>
      <c r="O614" s="19"/>
      <c r="P614" s="19"/>
      <c r="Q614" s="19"/>
      <c r="R614" s="19"/>
      <c r="S614" s="19"/>
      <c r="T614" s="19"/>
      <c r="U614" s="19"/>
      <c r="V614" s="19"/>
      <c r="W614" s="19"/>
      <c r="X614" s="19"/>
      <c r="Y614" s="19"/>
      <c r="Z614" s="19"/>
      <c r="AA614" s="19"/>
      <c r="AB614" s="19"/>
    </row>
    <row r="615" spans="1:28" ht="30" customHeight="1">
      <c r="A615" s="141" t="s">
        <v>431</v>
      </c>
      <c r="B615" s="20"/>
      <c r="C615" s="20"/>
      <c r="D615" s="20"/>
      <c r="E615" s="20"/>
      <c r="F615" s="20"/>
      <c r="G615" s="20"/>
      <c r="H615" s="20"/>
      <c r="I615" s="20"/>
      <c r="J615" s="20"/>
      <c r="K615" s="20"/>
      <c r="L615" s="20"/>
      <c r="M615" s="20"/>
      <c r="N615" s="134"/>
      <c r="O615" s="20"/>
      <c r="P615" s="20"/>
      <c r="Q615" s="20"/>
      <c r="R615" s="20"/>
      <c r="S615" s="20"/>
      <c r="T615" s="20"/>
      <c r="U615" s="20"/>
      <c r="V615" s="20"/>
      <c r="W615" s="20"/>
      <c r="X615" s="20"/>
      <c r="Y615" s="20"/>
      <c r="Z615" s="20"/>
      <c r="AA615" s="20"/>
      <c r="AB615" s="20"/>
    </row>
    <row r="616" spans="1:28" ht="30" customHeight="1">
      <c r="A616" s="143"/>
      <c r="B616" s="4">
        <v>9030</v>
      </c>
      <c r="C616" s="4"/>
      <c r="D616" s="4"/>
      <c r="E616" s="4"/>
      <c r="F616" s="4">
        <f>B616-+SUM(C616:E616)</f>
        <v>9030</v>
      </c>
      <c r="G616" s="4">
        <v>8699</v>
      </c>
      <c r="H616" s="4"/>
      <c r="I616" s="4"/>
      <c r="J616" s="4"/>
      <c r="K616" s="4">
        <f>G616-+SUM(H616:J616)</f>
        <v>8699</v>
      </c>
      <c r="L616" s="4">
        <f>G616-B616</f>
        <v>-331</v>
      </c>
      <c r="M616" s="4">
        <f>K616-F616</f>
        <v>-331</v>
      </c>
      <c r="N616" s="135"/>
      <c r="O616" s="4">
        <v>8699</v>
      </c>
      <c r="P616" s="4"/>
      <c r="Q616" s="4"/>
      <c r="R616" s="4"/>
      <c r="S616" s="4">
        <f>O616-+SUM(P616:R616)</f>
        <v>8699</v>
      </c>
      <c r="T616" s="4">
        <f>O616-G616</f>
        <v>0</v>
      </c>
      <c r="U616" s="4">
        <f>S616-K616</f>
        <v>0</v>
      </c>
      <c r="V616" s="4">
        <v>8787</v>
      </c>
      <c r="W616" s="4"/>
      <c r="X616" s="4"/>
      <c r="Y616" s="4"/>
      <c r="Z616" s="4">
        <f>V616-+SUM(W616:Y616)</f>
        <v>8787</v>
      </c>
      <c r="AA616" s="4">
        <f>V616-O616</f>
        <v>88</v>
      </c>
      <c r="AB616" s="4">
        <f>Z616-S616</f>
        <v>88</v>
      </c>
    </row>
    <row r="617" spans="1:28" ht="30" customHeight="1" hidden="1">
      <c r="A617" s="19" t="s">
        <v>557</v>
      </c>
      <c r="B617" s="19"/>
      <c r="C617" s="19"/>
      <c r="D617" s="19"/>
      <c r="E617" s="19"/>
      <c r="F617" s="19"/>
      <c r="G617" s="19"/>
      <c r="H617" s="19"/>
      <c r="I617" s="19"/>
      <c r="J617" s="19"/>
      <c r="K617" s="19"/>
      <c r="L617" s="19"/>
      <c r="M617" s="19"/>
      <c r="N617" s="133"/>
      <c r="O617" s="19"/>
      <c r="P617" s="19"/>
      <c r="Q617" s="19"/>
      <c r="R617" s="19"/>
      <c r="S617" s="19"/>
      <c r="T617" s="19"/>
      <c r="U617" s="19"/>
      <c r="V617" s="19"/>
      <c r="W617" s="19"/>
      <c r="X617" s="19"/>
      <c r="Y617" s="19"/>
      <c r="Z617" s="19"/>
      <c r="AA617" s="19"/>
      <c r="AB617" s="19"/>
    </row>
    <row r="618" spans="1:28" ht="30" customHeight="1" hidden="1">
      <c r="A618" s="141" t="s">
        <v>644</v>
      </c>
      <c r="B618" s="20"/>
      <c r="C618" s="20"/>
      <c r="D618" s="20"/>
      <c r="E618" s="20"/>
      <c r="F618" s="20"/>
      <c r="G618" s="20"/>
      <c r="H618" s="20"/>
      <c r="I618" s="20"/>
      <c r="J618" s="20"/>
      <c r="K618" s="20"/>
      <c r="L618" s="20"/>
      <c r="M618" s="20"/>
      <c r="N618" s="134"/>
      <c r="O618" s="20"/>
      <c r="P618" s="20"/>
      <c r="Q618" s="20"/>
      <c r="R618" s="20"/>
      <c r="S618" s="20"/>
      <c r="T618" s="20"/>
      <c r="U618" s="20"/>
      <c r="V618" s="20"/>
      <c r="W618" s="20"/>
      <c r="X618" s="20"/>
      <c r="Y618" s="20"/>
      <c r="Z618" s="20"/>
      <c r="AA618" s="20"/>
      <c r="AB618" s="20"/>
    </row>
    <row r="619" spans="1:28" ht="30" customHeight="1" hidden="1">
      <c r="A619" s="143"/>
      <c r="B619" s="4">
        <v>9034</v>
      </c>
      <c r="C619" s="4"/>
      <c r="D619" s="4"/>
      <c r="E619" s="4"/>
      <c r="F619" s="4">
        <f>B619-+SUM(C619:E619)</f>
        <v>9034</v>
      </c>
      <c r="G619" s="4">
        <v>8788</v>
      </c>
      <c r="H619" s="4"/>
      <c r="I619" s="4"/>
      <c r="J619" s="4"/>
      <c r="K619" s="4">
        <f>G619-+SUM(H619:J619)</f>
        <v>8788</v>
      </c>
      <c r="L619" s="4">
        <f>G619-B619</f>
        <v>-246</v>
      </c>
      <c r="M619" s="4">
        <f>K619-F619</f>
        <v>-246</v>
      </c>
      <c r="N619" s="135"/>
      <c r="O619" s="4">
        <v>8788</v>
      </c>
      <c r="P619" s="4"/>
      <c r="Q619" s="4"/>
      <c r="R619" s="4"/>
      <c r="S619" s="4">
        <f>O619-+SUM(P619:R619)</f>
        <v>8788</v>
      </c>
      <c r="T619" s="4">
        <f>O619-G619</f>
        <v>0</v>
      </c>
      <c r="U619" s="4">
        <f>S619-K619</f>
        <v>0</v>
      </c>
      <c r="V619" s="4">
        <v>8788</v>
      </c>
      <c r="W619" s="4"/>
      <c r="X619" s="4"/>
      <c r="Y619" s="4"/>
      <c r="Z619" s="4">
        <f>V619-+SUM(W619:Y619)</f>
        <v>8788</v>
      </c>
      <c r="AA619" s="4">
        <f>V619-O619</f>
        <v>0</v>
      </c>
      <c r="AB619" s="4">
        <f>Z619-S619</f>
        <v>0</v>
      </c>
    </row>
    <row r="620" spans="1:28" ht="30" customHeight="1">
      <c r="A620" s="19" t="s">
        <v>557</v>
      </c>
      <c r="B620" s="19"/>
      <c r="C620" s="19"/>
      <c r="D620" s="19"/>
      <c r="E620" s="19"/>
      <c r="F620" s="19"/>
      <c r="G620" s="19"/>
      <c r="H620" s="19"/>
      <c r="I620" s="19"/>
      <c r="J620" s="19"/>
      <c r="K620" s="19"/>
      <c r="L620" s="19"/>
      <c r="M620" s="19"/>
      <c r="N620" s="133"/>
      <c r="O620" s="19"/>
      <c r="P620" s="19"/>
      <c r="Q620" s="19"/>
      <c r="R620" s="19"/>
      <c r="S620" s="19"/>
      <c r="T620" s="19"/>
      <c r="U620" s="19"/>
      <c r="V620" s="19"/>
      <c r="W620" s="19"/>
      <c r="X620" s="19"/>
      <c r="Y620" s="19"/>
      <c r="Z620" s="19"/>
      <c r="AA620" s="19"/>
      <c r="AB620" s="19"/>
    </row>
    <row r="621" spans="1:28" ht="30" customHeight="1">
      <c r="A621" s="141" t="s">
        <v>829</v>
      </c>
      <c r="B621" s="20"/>
      <c r="C621" s="20"/>
      <c r="D621" s="20"/>
      <c r="E621" s="20"/>
      <c r="F621" s="20"/>
      <c r="G621" s="20"/>
      <c r="H621" s="20"/>
      <c r="I621" s="20"/>
      <c r="J621" s="20"/>
      <c r="K621" s="20"/>
      <c r="L621" s="20"/>
      <c r="M621" s="20"/>
      <c r="N621" s="134"/>
      <c r="O621" s="20"/>
      <c r="P621" s="20"/>
      <c r="Q621" s="20"/>
      <c r="R621" s="20"/>
      <c r="S621" s="20"/>
      <c r="T621" s="20"/>
      <c r="U621" s="20"/>
      <c r="V621" s="20"/>
      <c r="W621" s="20"/>
      <c r="X621" s="20"/>
      <c r="Y621" s="20"/>
      <c r="Z621" s="20"/>
      <c r="AA621" s="20"/>
      <c r="AB621" s="20"/>
    </row>
    <row r="622" spans="1:28" ht="30" customHeight="1">
      <c r="A622" s="143"/>
      <c r="B622" s="4">
        <v>9236</v>
      </c>
      <c r="C622" s="4"/>
      <c r="D622" s="4"/>
      <c r="E622" s="4"/>
      <c r="F622" s="4">
        <f>B622-+SUM(C622:E622)</f>
        <v>9236</v>
      </c>
      <c r="G622" s="4">
        <v>9097</v>
      </c>
      <c r="H622" s="4"/>
      <c r="I622" s="4"/>
      <c r="J622" s="4"/>
      <c r="K622" s="4">
        <f>G622-+SUM(H622:J622)</f>
        <v>9097</v>
      </c>
      <c r="L622" s="4">
        <f>G622-B622</f>
        <v>-139</v>
      </c>
      <c r="M622" s="4">
        <f>K622-F622</f>
        <v>-139</v>
      </c>
      <c r="N622" s="135"/>
      <c r="O622" s="4">
        <v>9097</v>
      </c>
      <c r="P622" s="4"/>
      <c r="Q622" s="4"/>
      <c r="R622" s="4"/>
      <c r="S622" s="4">
        <f>O622-+SUM(P622:R622)</f>
        <v>9097</v>
      </c>
      <c r="T622" s="4">
        <f>O622-G622</f>
        <v>0</v>
      </c>
      <c r="U622" s="4">
        <f>S622-K622</f>
        <v>0</v>
      </c>
      <c r="V622" s="4">
        <v>9186</v>
      </c>
      <c r="W622" s="4"/>
      <c r="X622" s="4"/>
      <c r="Y622" s="4"/>
      <c r="Z622" s="4">
        <f>V622-+SUM(W622:Y622)</f>
        <v>9186</v>
      </c>
      <c r="AA622" s="4">
        <f>V622-O622</f>
        <v>89</v>
      </c>
      <c r="AB622" s="4">
        <f>Z622-S622</f>
        <v>89</v>
      </c>
    </row>
    <row r="623" spans="1:28" ht="30" customHeight="1" hidden="1">
      <c r="A623" s="19" t="s">
        <v>557</v>
      </c>
      <c r="B623" s="19"/>
      <c r="C623" s="19"/>
      <c r="D623" s="19"/>
      <c r="E623" s="19"/>
      <c r="F623" s="19"/>
      <c r="G623" s="19"/>
      <c r="H623" s="19"/>
      <c r="I623" s="19"/>
      <c r="J623" s="19"/>
      <c r="K623" s="19"/>
      <c r="L623" s="19"/>
      <c r="M623" s="19"/>
      <c r="N623" s="133"/>
      <c r="O623" s="19"/>
      <c r="P623" s="19"/>
      <c r="Q623" s="19"/>
      <c r="R623" s="19"/>
      <c r="S623" s="19"/>
      <c r="T623" s="19"/>
      <c r="U623" s="19"/>
      <c r="V623" s="19"/>
      <c r="W623" s="19"/>
      <c r="X623" s="19"/>
      <c r="Y623" s="19"/>
      <c r="Z623" s="19"/>
      <c r="AA623" s="19"/>
      <c r="AB623" s="19"/>
    </row>
    <row r="624" spans="1:28" ht="30" customHeight="1" hidden="1">
      <c r="A624" s="141" t="s">
        <v>309</v>
      </c>
      <c r="B624" s="20"/>
      <c r="C624" s="20"/>
      <c r="D624" s="20"/>
      <c r="E624" s="20"/>
      <c r="F624" s="20"/>
      <c r="G624" s="20"/>
      <c r="H624" s="20"/>
      <c r="I624" s="20"/>
      <c r="J624" s="20"/>
      <c r="K624" s="20"/>
      <c r="L624" s="20"/>
      <c r="M624" s="20"/>
      <c r="N624" s="134"/>
      <c r="O624" s="20"/>
      <c r="P624" s="20"/>
      <c r="Q624" s="20"/>
      <c r="R624" s="20"/>
      <c r="S624" s="20"/>
      <c r="T624" s="20"/>
      <c r="U624" s="20"/>
      <c r="V624" s="20"/>
      <c r="W624" s="20"/>
      <c r="X624" s="20"/>
      <c r="Y624" s="20"/>
      <c r="Z624" s="20"/>
      <c r="AA624" s="20"/>
      <c r="AB624" s="20"/>
    </row>
    <row r="625" spans="1:28" ht="30" customHeight="1" hidden="1">
      <c r="A625" s="143"/>
      <c r="B625" s="4">
        <v>9068</v>
      </c>
      <c r="C625" s="4"/>
      <c r="D625" s="4"/>
      <c r="E625" s="4">
        <v>15</v>
      </c>
      <c r="F625" s="4">
        <f>B625-+SUM(C625:E625)</f>
        <v>9053</v>
      </c>
      <c r="G625" s="4">
        <v>8793</v>
      </c>
      <c r="H625" s="4"/>
      <c r="I625" s="4"/>
      <c r="J625" s="4">
        <v>15</v>
      </c>
      <c r="K625" s="4">
        <f>G625-+SUM(H625:J625)</f>
        <v>8778</v>
      </c>
      <c r="L625" s="4">
        <f>G625-B625</f>
        <v>-275</v>
      </c>
      <c r="M625" s="4">
        <f>K625-F625</f>
        <v>-275</v>
      </c>
      <c r="N625" s="135"/>
      <c r="O625" s="4">
        <v>8793</v>
      </c>
      <c r="P625" s="4"/>
      <c r="Q625" s="4"/>
      <c r="R625" s="4">
        <v>15</v>
      </c>
      <c r="S625" s="4">
        <f>O625-+SUM(P625:R625)</f>
        <v>8778</v>
      </c>
      <c r="T625" s="4">
        <f>O625-G625</f>
        <v>0</v>
      </c>
      <c r="U625" s="4">
        <f>S625-K625</f>
        <v>0</v>
      </c>
      <c r="V625" s="4">
        <v>8793</v>
      </c>
      <c r="W625" s="4"/>
      <c r="X625" s="4"/>
      <c r="Y625" s="4">
        <v>15</v>
      </c>
      <c r="Z625" s="4">
        <f>V625-+SUM(W625:Y625)</f>
        <v>8778</v>
      </c>
      <c r="AA625" s="4">
        <f>V625-O625</f>
        <v>0</v>
      </c>
      <c r="AB625" s="4">
        <f>Z625-S625</f>
        <v>0</v>
      </c>
    </row>
    <row r="626" spans="1:28" ht="30" customHeight="1" hidden="1">
      <c r="A626" s="19" t="s">
        <v>557</v>
      </c>
      <c r="B626" s="19"/>
      <c r="C626" s="19"/>
      <c r="D626" s="19"/>
      <c r="E626" s="19"/>
      <c r="F626" s="19"/>
      <c r="G626" s="19"/>
      <c r="H626" s="19"/>
      <c r="I626" s="19"/>
      <c r="J626" s="19"/>
      <c r="K626" s="19"/>
      <c r="L626" s="19"/>
      <c r="M626" s="19"/>
      <c r="N626" s="133"/>
      <c r="O626" s="19"/>
      <c r="P626" s="19"/>
      <c r="Q626" s="19"/>
      <c r="R626" s="19"/>
      <c r="S626" s="19"/>
      <c r="T626" s="19"/>
      <c r="U626" s="19"/>
      <c r="V626" s="19"/>
      <c r="W626" s="19"/>
      <c r="X626" s="19"/>
      <c r="Y626" s="19"/>
      <c r="Z626" s="19"/>
      <c r="AA626" s="19"/>
      <c r="AB626" s="19"/>
    </row>
    <row r="627" spans="1:28" ht="30" customHeight="1" hidden="1">
      <c r="A627" s="141" t="s">
        <v>830</v>
      </c>
      <c r="B627" s="20"/>
      <c r="C627" s="20"/>
      <c r="D627" s="20"/>
      <c r="E627" s="20"/>
      <c r="F627" s="20"/>
      <c r="G627" s="20"/>
      <c r="H627" s="20"/>
      <c r="I627" s="20"/>
      <c r="J627" s="20"/>
      <c r="K627" s="20"/>
      <c r="L627" s="20"/>
      <c r="M627" s="20"/>
      <c r="N627" s="134"/>
      <c r="O627" s="20"/>
      <c r="P627" s="20"/>
      <c r="Q627" s="20"/>
      <c r="R627" s="20"/>
      <c r="S627" s="20"/>
      <c r="T627" s="20"/>
      <c r="U627" s="20"/>
      <c r="V627" s="20"/>
      <c r="W627" s="20"/>
      <c r="X627" s="20"/>
      <c r="Y627" s="20"/>
      <c r="Z627" s="20"/>
      <c r="AA627" s="20"/>
      <c r="AB627" s="20"/>
    </row>
    <row r="628" spans="1:28" ht="30" customHeight="1" hidden="1">
      <c r="A628" s="143"/>
      <c r="B628" s="4">
        <v>11129</v>
      </c>
      <c r="C628" s="4"/>
      <c r="D628" s="4"/>
      <c r="E628" s="4"/>
      <c r="F628" s="4">
        <f>B628-+SUM(C628:E628)</f>
        <v>11129</v>
      </c>
      <c r="G628" s="4">
        <v>10807</v>
      </c>
      <c r="H628" s="4"/>
      <c r="I628" s="4"/>
      <c r="J628" s="4"/>
      <c r="K628" s="4">
        <f>G628-+SUM(H628:J628)</f>
        <v>10807</v>
      </c>
      <c r="L628" s="4">
        <f>G628-B628</f>
        <v>-322</v>
      </c>
      <c r="M628" s="4">
        <f>K628-F628</f>
        <v>-322</v>
      </c>
      <c r="N628" s="135"/>
      <c r="O628" s="4">
        <v>9857</v>
      </c>
      <c r="P628" s="4"/>
      <c r="Q628" s="4"/>
      <c r="R628" s="4"/>
      <c r="S628" s="4">
        <f>O628-+SUM(P628:R628)</f>
        <v>9857</v>
      </c>
      <c r="T628" s="4">
        <f>O628-G628</f>
        <v>-950</v>
      </c>
      <c r="U628" s="4">
        <f>S628-K628</f>
        <v>-950</v>
      </c>
      <c r="V628" s="4">
        <v>9857</v>
      </c>
      <c r="W628" s="4"/>
      <c r="X628" s="4"/>
      <c r="Y628" s="4"/>
      <c r="Z628" s="4">
        <f>V628-+SUM(W628:Y628)</f>
        <v>9857</v>
      </c>
      <c r="AA628" s="4">
        <f>V628-O628</f>
        <v>0</v>
      </c>
      <c r="AB628" s="4">
        <f>Z628-S628</f>
        <v>0</v>
      </c>
    </row>
    <row r="629" spans="1:28" ht="30" customHeight="1" hidden="1">
      <c r="A629" s="19" t="s">
        <v>557</v>
      </c>
      <c r="B629" s="19"/>
      <c r="C629" s="19"/>
      <c r="D629" s="19"/>
      <c r="E629" s="19"/>
      <c r="F629" s="19"/>
      <c r="G629" s="19"/>
      <c r="H629" s="19"/>
      <c r="I629" s="19"/>
      <c r="J629" s="19"/>
      <c r="K629" s="19"/>
      <c r="L629" s="19"/>
      <c r="M629" s="19"/>
      <c r="N629" s="133"/>
      <c r="O629" s="19"/>
      <c r="P629" s="19"/>
      <c r="Q629" s="19"/>
      <c r="R629" s="19"/>
      <c r="S629" s="19"/>
      <c r="T629" s="19"/>
      <c r="U629" s="19"/>
      <c r="V629" s="19"/>
      <c r="W629" s="19"/>
      <c r="X629" s="19"/>
      <c r="Y629" s="19"/>
      <c r="Z629" s="19"/>
      <c r="AA629" s="19"/>
      <c r="AB629" s="19"/>
    </row>
    <row r="630" spans="1:28" ht="30" customHeight="1" hidden="1">
      <c r="A630" s="141" t="s">
        <v>227</v>
      </c>
      <c r="B630" s="20"/>
      <c r="C630" s="20"/>
      <c r="D630" s="20"/>
      <c r="E630" s="20"/>
      <c r="F630" s="20"/>
      <c r="G630" s="20"/>
      <c r="H630" s="20"/>
      <c r="I630" s="20"/>
      <c r="J630" s="20"/>
      <c r="K630" s="20"/>
      <c r="L630" s="20"/>
      <c r="M630" s="20"/>
      <c r="N630" s="134"/>
      <c r="O630" s="20"/>
      <c r="P630" s="20"/>
      <c r="Q630" s="20"/>
      <c r="R630" s="20"/>
      <c r="S630" s="20"/>
      <c r="T630" s="20"/>
      <c r="U630" s="20"/>
      <c r="V630" s="20"/>
      <c r="W630" s="20"/>
      <c r="X630" s="20"/>
      <c r="Y630" s="20"/>
      <c r="Z630" s="20"/>
      <c r="AA630" s="20"/>
      <c r="AB630" s="20"/>
    </row>
    <row r="631" spans="1:28" ht="30" customHeight="1" hidden="1">
      <c r="A631" s="143"/>
      <c r="B631" s="4">
        <v>7304</v>
      </c>
      <c r="C631" s="4"/>
      <c r="D631" s="4"/>
      <c r="E631" s="4"/>
      <c r="F631" s="4">
        <f>B631-+SUM(C631:E631)</f>
        <v>7304</v>
      </c>
      <c r="G631" s="4">
        <v>7096</v>
      </c>
      <c r="H631" s="4"/>
      <c r="I631" s="4"/>
      <c r="J631" s="4"/>
      <c r="K631" s="4">
        <f>G631-+SUM(H631:J631)</f>
        <v>7096</v>
      </c>
      <c r="L631" s="4">
        <f>G631-B631</f>
        <v>-208</v>
      </c>
      <c r="M631" s="4">
        <f>K631-F631</f>
        <v>-208</v>
      </c>
      <c r="N631" s="135"/>
      <c r="O631" s="4">
        <v>7096</v>
      </c>
      <c r="P631" s="4"/>
      <c r="Q631" s="4"/>
      <c r="R631" s="4"/>
      <c r="S631" s="4">
        <f>O631-+SUM(P631:R631)</f>
        <v>7096</v>
      </c>
      <c r="T631" s="4">
        <f>O631-G631</f>
        <v>0</v>
      </c>
      <c r="U631" s="4">
        <f>S631-K631</f>
        <v>0</v>
      </c>
      <c r="V631" s="4">
        <v>7096</v>
      </c>
      <c r="W631" s="4"/>
      <c r="X631" s="4"/>
      <c r="Y631" s="4"/>
      <c r="Z631" s="4">
        <f>V631-+SUM(W631:Y631)</f>
        <v>7096</v>
      </c>
      <c r="AA631" s="4">
        <f>V631-O631</f>
        <v>0</v>
      </c>
      <c r="AB631" s="4">
        <f>Z631-S631</f>
        <v>0</v>
      </c>
    </row>
    <row r="632" spans="1:28" ht="30" customHeight="1">
      <c r="A632" s="19" t="s">
        <v>557</v>
      </c>
      <c r="B632" s="19"/>
      <c r="C632" s="19"/>
      <c r="D632" s="19"/>
      <c r="E632" s="19"/>
      <c r="F632" s="19"/>
      <c r="G632" s="19"/>
      <c r="H632" s="19"/>
      <c r="I632" s="19"/>
      <c r="J632" s="19"/>
      <c r="K632" s="19"/>
      <c r="L632" s="19"/>
      <c r="M632" s="19"/>
      <c r="N632" s="133"/>
      <c r="O632" s="19"/>
      <c r="P632" s="19"/>
      <c r="Q632" s="19"/>
      <c r="R632" s="19"/>
      <c r="S632" s="19"/>
      <c r="T632" s="19"/>
      <c r="U632" s="19"/>
      <c r="V632" s="19"/>
      <c r="W632" s="19"/>
      <c r="X632" s="19"/>
      <c r="Y632" s="19"/>
      <c r="Z632" s="19"/>
      <c r="AA632" s="19"/>
      <c r="AB632" s="19"/>
    </row>
    <row r="633" spans="1:28" ht="30" customHeight="1">
      <c r="A633" s="141" t="s">
        <v>651</v>
      </c>
      <c r="B633" s="20"/>
      <c r="C633" s="20"/>
      <c r="D633" s="20"/>
      <c r="E633" s="20"/>
      <c r="F633" s="20"/>
      <c r="G633" s="20"/>
      <c r="H633" s="20"/>
      <c r="I633" s="20"/>
      <c r="J633" s="20"/>
      <c r="K633" s="20"/>
      <c r="L633" s="20"/>
      <c r="M633" s="20"/>
      <c r="N633" s="134"/>
      <c r="O633" s="20"/>
      <c r="P633" s="20"/>
      <c r="Q633" s="20"/>
      <c r="R633" s="20"/>
      <c r="S633" s="20"/>
      <c r="T633" s="20"/>
      <c r="U633" s="20"/>
      <c r="V633" s="20"/>
      <c r="W633" s="20"/>
      <c r="X633" s="20"/>
      <c r="Y633" s="20"/>
      <c r="Z633" s="20"/>
      <c r="AA633" s="20"/>
      <c r="AB633" s="20"/>
    </row>
    <row r="634" spans="1:28" ht="30" customHeight="1">
      <c r="A634" s="143"/>
      <c r="B634" s="4">
        <v>3483</v>
      </c>
      <c r="C634" s="4">
        <v>825</v>
      </c>
      <c r="D634" s="4"/>
      <c r="E634" s="4"/>
      <c r="F634" s="4">
        <f>B634-+SUM(C634:E634)</f>
        <v>2658</v>
      </c>
      <c r="G634" s="4">
        <v>3425</v>
      </c>
      <c r="H634" s="4">
        <v>825</v>
      </c>
      <c r="I634" s="4"/>
      <c r="J634" s="4"/>
      <c r="K634" s="4">
        <f>G634-+SUM(H634:J634)</f>
        <v>2600</v>
      </c>
      <c r="L634" s="4">
        <f>G634-B634</f>
        <v>-58</v>
      </c>
      <c r="M634" s="4">
        <f>K634-F634</f>
        <v>-58</v>
      </c>
      <c r="N634" s="135"/>
      <c r="O634" s="4">
        <v>3425</v>
      </c>
      <c r="P634" s="4">
        <v>825</v>
      </c>
      <c r="Q634" s="4"/>
      <c r="R634" s="4"/>
      <c r="S634" s="4">
        <f>O634-+SUM(P634:R634)</f>
        <v>2600</v>
      </c>
      <c r="T634" s="4">
        <f>O634-G634</f>
        <v>0</v>
      </c>
      <c r="U634" s="4">
        <f>S634-K634</f>
        <v>0</v>
      </c>
      <c r="V634" s="4">
        <v>3221</v>
      </c>
      <c r="W634" s="4">
        <v>450</v>
      </c>
      <c r="X634" s="4"/>
      <c r="Y634" s="4"/>
      <c r="Z634" s="4">
        <f>V634-+SUM(W634:Y634)</f>
        <v>2771</v>
      </c>
      <c r="AA634" s="4">
        <f>V634-O634</f>
        <v>-204</v>
      </c>
      <c r="AB634" s="4">
        <f>Z634-S634</f>
        <v>171</v>
      </c>
    </row>
    <row r="635" spans="1:28" ht="30" customHeight="1">
      <c r="A635" s="19" t="s">
        <v>557</v>
      </c>
      <c r="B635" s="19"/>
      <c r="C635" s="19"/>
      <c r="D635" s="19"/>
      <c r="E635" s="19"/>
      <c r="F635" s="19"/>
      <c r="G635" s="19"/>
      <c r="H635" s="19"/>
      <c r="I635" s="19"/>
      <c r="J635" s="19"/>
      <c r="K635" s="19"/>
      <c r="L635" s="19"/>
      <c r="M635" s="19"/>
      <c r="N635" s="133"/>
      <c r="O635" s="19"/>
      <c r="P635" s="19"/>
      <c r="Q635" s="19"/>
      <c r="R635" s="19"/>
      <c r="S635" s="19"/>
      <c r="T635" s="19"/>
      <c r="U635" s="19"/>
      <c r="V635" s="19"/>
      <c r="W635" s="19"/>
      <c r="X635" s="19"/>
      <c r="Y635" s="19"/>
      <c r="Z635" s="19"/>
      <c r="AA635" s="19"/>
      <c r="AB635" s="19"/>
    </row>
    <row r="636" spans="1:28" ht="30" customHeight="1">
      <c r="A636" s="141" t="s">
        <v>310</v>
      </c>
      <c r="B636" s="20"/>
      <c r="C636" s="20"/>
      <c r="D636" s="20"/>
      <c r="E636" s="20"/>
      <c r="F636" s="20"/>
      <c r="G636" s="20"/>
      <c r="H636" s="20"/>
      <c r="I636" s="20"/>
      <c r="J636" s="20"/>
      <c r="K636" s="20"/>
      <c r="L636" s="20"/>
      <c r="M636" s="20"/>
      <c r="N636" s="134"/>
      <c r="O636" s="20"/>
      <c r="P636" s="20"/>
      <c r="Q636" s="20"/>
      <c r="R636" s="20"/>
      <c r="S636" s="20"/>
      <c r="T636" s="20"/>
      <c r="U636" s="20"/>
      <c r="V636" s="20"/>
      <c r="W636" s="20"/>
      <c r="X636" s="20"/>
      <c r="Y636" s="20"/>
      <c r="Z636" s="20"/>
      <c r="AA636" s="20"/>
      <c r="AB636" s="20"/>
    </row>
    <row r="637" spans="1:28" ht="30" customHeight="1">
      <c r="A637" s="143"/>
      <c r="B637" s="4">
        <v>2821</v>
      </c>
      <c r="C637" s="4"/>
      <c r="D637" s="4"/>
      <c r="E637" s="4">
        <v>60</v>
      </c>
      <c r="F637" s="4">
        <f>B637-+SUM(C637:E637)</f>
        <v>2761</v>
      </c>
      <c r="G637" s="4">
        <v>2582</v>
      </c>
      <c r="H637" s="4"/>
      <c r="I637" s="4"/>
      <c r="J637" s="4">
        <v>60</v>
      </c>
      <c r="K637" s="4">
        <f>G637-+SUM(H637:J637)</f>
        <v>2522</v>
      </c>
      <c r="L637" s="4">
        <f>G637-B637</f>
        <v>-239</v>
      </c>
      <c r="M637" s="4">
        <f>K637-F637</f>
        <v>-239</v>
      </c>
      <c r="N637" s="135"/>
      <c r="O637" s="4">
        <v>2582</v>
      </c>
      <c r="P637" s="4"/>
      <c r="Q637" s="4"/>
      <c r="R637" s="4">
        <v>60</v>
      </c>
      <c r="S637" s="4">
        <f>O637-+SUM(P637:R637)</f>
        <v>2522</v>
      </c>
      <c r="T637" s="4">
        <f>O637-G637</f>
        <v>0</v>
      </c>
      <c r="U637" s="4">
        <f>S637-K637</f>
        <v>0</v>
      </c>
      <c r="V637" s="4">
        <v>2670</v>
      </c>
      <c r="W637" s="4"/>
      <c r="X637" s="4"/>
      <c r="Y637" s="4">
        <v>60</v>
      </c>
      <c r="Z637" s="4">
        <f>V637-+SUM(W637:Y637)</f>
        <v>2610</v>
      </c>
      <c r="AA637" s="4">
        <f>V637-O637</f>
        <v>88</v>
      </c>
      <c r="AB637" s="4">
        <f>Z637-S637</f>
        <v>88</v>
      </c>
    </row>
    <row r="638" spans="1:28" ht="30" customHeight="1">
      <c r="A638" s="19" t="s">
        <v>557</v>
      </c>
      <c r="B638" s="19"/>
      <c r="C638" s="19"/>
      <c r="D638" s="19"/>
      <c r="E638" s="19"/>
      <c r="F638" s="19"/>
      <c r="G638" s="19"/>
      <c r="H638" s="19"/>
      <c r="I638" s="19"/>
      <c r="J638" s="19"/>
      <c r="K638" s="19"/>
      <c r="L638" s="19"/>
      <c r="M638" s="19"/>
      <c r="N638" s="133"/>
      <c r="O638" s="19"/>
      <c r="P638" s="19"/>
      <c r="Q638" s="19"/>
      <c r="R638" s="19"/>
      <c r="S638" s="19"/>
      <c r="T638" s="19"/>
      <c r="U638" s="19"/>
      <c r="V638" s="19"/>
      <c r="W638" s="19"/>
      <c r="X638" s="19"/>
      <c r="Y638" s="19"/>
      <c r="Z638" s="19"/>
      <c r="AA638" s="19"/>
      <c r="AB638" s="19"/>
    </row>
    <row r="639" spans="1:28" ht="30" customHeight="1">
      <c r="A639" s="141" t="s">
        <v>659</v>
      </c>
      <c r="B639" s="20"/>
      <c r="C639" s="20"/>
      <c r="D639" s="20"/>
      <c r="E639" s="20"/>
      <c r="F639" s="20"/>
      <c r="G639" s="20"/>
      <c r="H639" s="20"/>
      <c r="I639" s="20"/>
      <c r="J639" s="20"/>
      <c r="K639" s="20"/>
      <c r="L639" s="20"/>
      <c r="M639" s="20"/>
      <c r="N639" s="134"/>
      <c r="O639" s="20"/>
      <c r="P639" s="20"/>
      <c r="Q639" s="20"/>
      <c r="R639" s="20"/>
      <c r="S639" s="20"/>
      <c r="T639" s="20"/>
      <c r="U639" s="20"/>
      <c r="V639" s="20"/>
      <c r="W639" s="20"/>
      <c r="X639" s="20"/>
      <c r="Y639" s="20"/>
      <c r="Z639" s="20"/>
      <c r="AA639" s="20"/>
      <c r="AB639" s="20"/>
    </row>
    <row r="640" spans="1:28" ht="30" customHeight="1">
      <c r="A640" s="143"/>
      <c r="B640" s="4">
        <v>10935</v>
      </c>
      <c r="C640" s="4"/>
      <c r="D640" s="4"/>
      <c r="E640" s="4">
        <v>6843</v>
      </c>
      <c r="F640" s="4">
        <f>B640-+SUM(C640:E640)</f>
        <v>4092</v>
      </c>
      <c r="G640" s="4">
        <v>10935</v>
      </c>
      <c r="H640" s="4"/>
      <c r="I640" s="4"/>
      <c r="J640" s="4">
        <v>6843</v>
      </c>
      <c r="K640" s="4">
        <f>G640-+SUM(H640:J640)</f>
        <v>4092</v>
      </c>
      <c r="L640" s="4">
        <f>G640-B640</f>
        <v>0</v>
      </c>
      <c r="M640" s="4">
        <f>K640-F640</f>
        <v>0</v>
      </c>
      <c r="N640" s="135"/>
      <c r="O640" s="4">
        <v>10935</v>
      </c>
      <c r="P640" s="4"/>
      <c r="Q640" s="4"/>
      <c r="R640" s="4">
        <v>6843</v>
      </c>
      <c r="S640" s="4">
        <f>O640-+SUM(P640:R640)</f>
        <v>4092</v>
      </c>
      <c r="T640" s="4">
        <f>O640-G640</f>
        <v>0</v>
      </c>
      <c r="U640" s="4">
        <f>S640-K640</f>
        <v>0</v>
      </c>
      <c r="V640" s="4">
        <v>11726</v>
      </c>
      <c r="W640" s="4"/>
      <c r="X640" s="4"/>
      <c r="Y640" s="4">
        <v>8501</v>
      </c>
      <c r="Z640" s="4">
        <f>V640-+SUM(W640:Y640)</f>
        <v>3225</v>
      </c>
      <c r="AA640" s="4">
        <f>V640-O640</f>
        <v>791</v>
      </c>
      <c r="AB640" s="4">
        <f>Z640-S640</f>
        <v>-867</v>
      </c>
    </row>
    <row r="641" spans="1:28" ht="30" customHeight="1" hidden="1">
      <c r="A641" s="19" t="s">
        <v>557</v>
      </c>
      <c r="B641" s="19"/>
      <c r="C641" s="19"/>
      <c r="D641" s="19"/>
      <c r="E641" s="19"/>
      <c r="F641" s="19"/>
      <c r="G641" s="19"/>
      <c r="H641" s="19"/>
      <c r="I641" s="19"/>
      <c r="J641" s="19"/>
      <c r="K641" s="19"/>
      <c r="L641" s="19"/>
      <c r="M641" s="19"/>
      <c r="N641" s="133"/>
      <c r="O641" s="19"/>
      <c r="P641" s="19"/>
      <c r="Q641" s="19"/>
      <c r="R641" s="19"/>
      <c r="S641" s="19"/>
      <c r="T641" s="19"/>
      <c r="U641" s="19"/>
      <c r="V641" s="19"/>
      <c r="W641" s="19"/>
      <c r="X641" s="19"/>
      <c r="Y641" s="19"/>
      <c r="Z641" s="19"/>
      <c r="AA641" s="19"/>
      <c r="AB641" s="19"/>
    </row>
    <row r="642" spans="1:28" ht="30" customHeight="1" hidden="1">
      <c r="A642" s="141" t="s">
        <v>42</v>
      </c>
      <c r="B642" s="20"/>
      <c r="C642" s="20"/>
      <c r="D642" s="20"/>
      <c r="E642" s="20"/>
      <c r="F642" s="20"/>
      <c r="G642" s="20"/>
      <c r="H642" s="20"/>
      <c r="I642" s="20"/>
      <c r="J642" s="20"/>
      <c r="K642" s="20"/>
      <c r="L642" s="20"/>
      <c r="M642" s="20"/>
      <c r="N642" s="134"/>
      <c r="O642" s="20"/>
      <c r="P642" s="20"/>
      <c r="Q642" s="20"/>
      <c r="R642" s="20"/>
      <c r="S642" s="20"/>
      <c r="T642" s="20"/>
      <c r="U642" s="20"/>
      <c r="V642" s="20"/>
      <c r="W642" s="20"/>
      <c r="X642" s="20"/>
      <c r="Y642" s="20"/>
      <c r="Z642" s="20"/>
      <c r="AA642" s="20"/>
      <c r="AB642" s="20"/>
    </row>
    <row r="643" spans="1:28" ht="30" customHeight="1" hidden="1">
      <c r="A643" s="143"/>
      <c r="B643" s="4">
        <v>308</v>
      </c>
      <c r="C643" s="4"/>
      <c r="D643" s="4"/>
      <c r="E643" s="4"/>
      <c r="F643" s="4">
        <f>B643-+SUM(C643:E643)</f>
        <v>308</v>
      </c>
      <c r="G643" s="4">
        <v>188</v>
      </c>
      <c r="H643" s="4"/>
      <c r="I643" s="4"/>
      <c r="J643" s="4"/>
      <c r="K643" s="4">
        <f>G643-+SUM(H643:J643)</f>
        <v>188</v>
      </c>
      <c r="L643" s="4">
        <f>G643-B643</f>
        <v>-120</v>
      </c>
      <c r="M643" s="4">
        <f>K643-F643</f>
        <v>-120</v>
      </c>
      <c r="N643" s="135"/>
      <c r="O643" s="4">
        <v>188</v>
      </c>
      <c r="P643" s="4"/>
      <c r="Q643" s="4"/>
      <c r="R643" s="4"/>
      <c r="S643" s="4">
        <f>O643-+SUM(P643:R643)</f>
        <v>188</v>
      </c>
      <c r="T643" s="4">
        <f>O643-G643</f>
        <v>0</v>
      </c>
      <c r="U643" s="4">
        <f>S643-K643</f>
        <v>0</v>
      </c>
      <c r="V643" s="4">
        <v>188</v>
      </c>
      <c r="W643" s="4"/>
      <c r="X643" s="4"/>
      <c r="Y643" s="4"/>
      <c r="Z643" s="4">
        <f>V643-+SUM(W643:Y643)</f>
        <v>188</v>
      </c>
      <c r="AA643" s="4">
        <f>V643-O643</f>
        <v>0</v>
      </c>
      <c r="AB643" s="4">
        <f>Z643-S643</f>
        <v>0</v>
      </c>
    </row>
    <row r="644" spans="1:28" ht="30" customHeight="1">
      <c r="A644" s="19" t="s">
        <v>557</v>
      </c>
      <c r="B644" s="19"/>
      <c r="C644" s="19"/>
      <c r="D644" s="19"/>
      <c r="E644" s="19"/>
      <c r="F644" s="19"/>
      <c r="G644" s="19"/>
      <c r="H644" s="19"/>
      <c r="I644" s="19"/>
      <c r="J644" s="19"/>
      <c r="K644" s="19"/>
      <c r="L644" s="19"/>
      <c r="M644" s="19"/>
      <c r="N644" s="133"/>
      <c r="O644" s="19"/>
      <c r="P644" s="19"/>
      <c r="Q644" s="19"/>
      <c r="R644" s="19"/>
      <c r="S644" s="19"/>
      <c r="T644" s="19"/>
      <c r="U644" s="19"/>
      <c r="V644" s="19"/>
      <c r="W644" s="19"/>
      <c r="X644" s="19"/>
      <c r="Y644" s="19"/>
      <c r="Z644" s="19"/>
      <c r="AA644" s="19"/>
      <c r="AB644" s="19"/>
    </row>
    <row r="645" spans="1:28" ht="30" customHeight="1">
      <c r="A645" s="141" t="s">
        <v>32</v>
      </c>
      <c r="B645" s="20"/>
      <c r="C645" s="20"/>
      <c r="D645" s="20"/>
      <c r="E645" s="20"/>
      <c r="F645" s="20"/>
      <c r="G645" s="20"/>
      <c r="H645" s="20"/>
      <c r="I645" s="20"/>
      <c r="J645" s="20"/>
      <c r="K645" s="20"/>
      <c r="L645" s="20"/>
      <c r="M645" s="20"/>
      <c r="N645" s="134"/>
      <c r="O645" s="20"/>
      <c r="P645" s="20"/>
      <c r="Q645" s="20"/>
      <c r="R645" s="20"/>
      <c r="S645" s="20"/>
      <c r="T645" s="20"/>
      <c r="U645" s="20"/>
      <c r="V645" s="20"/>
      <c r="W645" s="20"/>
      <c r="X645" s="20"/>
      <c r="Y645" s="20"/>
      <c r="Z645" s="20"/>
      <c r="AA645" s="20"/>
      <c r="AB645" s="20"/>
    </row>
    <row r="646" spans="1:28" ht="30" customHeight="1">
      <c r="A646" s="143"/>
      <c r="B646" s="4">
        <v>786021</v>
      </c>
      <c r="C646" s="4">
        <v>614602</v>
      </c>
      <c r="D646" s="4"/>
      <c r="E646" s="4">
        <v>1000</v>
      </c>
      <c r="F646" s="4">
        <f>B646-+SUM(C646:E646)</f>
        <v>170419</v>
      </c>
      <c r="G646" s="4">
        <v>786021</v>
      </c>
      <c r="H646" s="4">
        <v>614602</v>
      </c>
      <c r="I646" s="4"/>
      <c r="J646" s="4">
        <v>1000</v>
      </c>
      <c r="K646" s="4">
        <f>G646-+SUM(H646:J646)</f>
        <v>170419</v>
      </c>
      <c r="L646" s="4">
        <f>G646-B646</f>
        <v>0</v>
      </c>
      <c r="M646" s="4">
        <f>K646-F646</f>
        <v>0</v>
      </c>
      <c r="N646" s="135"/>
      <c r="O646" s="4">
        <v>786021</v>
      </c>
      <c r="P646" s="4">
        <v>614602</v>
      </c>
      <c r="Q646" s="4"/>
      <c r="R646" s="4">
        <v>1000</v>
      </c>
      <c r="S646" s="4">
        <f>O646-+SUM(P646:R646)</f>
        <v>170419</v>
      </c>
      <c r="T646" s="4">
        <f>O646-G646</f>
        <v>0</v>
      </c>
      <c r="U646" s="4">
        <f>S646-K646</f>
        <v>0</v>
      </c>
      <c r="V646" s="4">
        <v>786025</v>
      </c>
      <c r="W646" s="4">
        <v>614602</v>
      </c>
      <c r="X646" s="4"/>
      <c r="Y646" s="4">
        <v>1000</v>
      </c>
      <c r="Z646" s="4">
        <f>V646-+SUM(W646:Y646)</f>
        <v>170423</v>
      </c>
      <c r="AA646" s="4">
        <f>V646-O646</f>
        <v>4</v>
      </c>
      <c r="AB646" s="4">
        <f>Z646-S646</f>
        <v>4</v>
      </c>
    </row>
    <row r="647" spans="1:28" ht="30" customHeight="1" hidden="1">
      <c r="A647" s="19" t="s">
        <v>557</v>
      </c>
      <c r="B647" s="19"/>
      <c r="C647" s="19"/>
      <c r="D647" s="19"/>
      <c r="E647" s="19"/>
      <c r="F647" s="19"/>
      <c r="G647" s="19"/>
      <c r="H647" s="19"/>
      <c r="I647" s="19"/>
      <c r="J647" s="19"/>
      <c r="K647" s="19"/>
      <c r="L647" s="19"/>
      <c r="M647" s="19"/>
      <c r="N647" s="133"/>
      <c r="O647" s="19"/>
      <c r="P647" s="19"/>
      <c r="Q647" s="19"/>
      <c r="R647" s="19"/>
      <c r="S647" s="19"/>
      <c r="T647" s="19"/>
      <c r="U647" s="19"/>
      <c r="V647" s="19"/>
      <c r="W647" s="19"/>
      <c r="X647" s="19"/>
      <c r="Y647" s="19"/>
      <c r="Z647" s="19"/>
      <c r="AA647" s="19"/>
      <c r="AB647" s="19"/>
    </row>
    <row r="648" spans="1:28" ht="30" customHeight="1" hidden="1">
      <c r="A648" s="141" t="s">
        <v>705</v>
      </c>
      <c r="B648" s="20"/>
      <c r="C648" s="20"/>
      <c r="D648" s="20"/>
      <c r="E648" s="20"/>
      <c r="F648" s="20"/>
      <c r="G648" s="20"/>
      <c r="H648" s="20"/>
      <c r="I648" s="20"/>
      <c r="J648" s="20"/>
      <c r="K648" s="20"/>
      <c r="L648" s="20"/>
      <c r="M648" s="20"/>
      <c r="N648" s="134"/>
      <c r="O648" s="20"/>
      <c r="P648" s="20"/>
      <c r="Q648" s="20"/>
      <c r="R648" s="20"/>
      <c r="S648" s="20"/>
      <c r="T648" s="20"/>
      <c r="U648" s="20"/>
      <c r="V648" s="20"/>
      <c r="W648" s="20"/>
      <c r="X648" s="20"/>
      <c r="Y648" s="20"/>
      <c r="Z648" s="20"/>
      <c r="AA648" s="20"/>
      <c r="AB648" s="20"/>
    </row>
    <row r="649" spans="1:28" ht="30" customHeight="1" hidden="1">
      <c r="A649" s="143"/>
      <c r="B649" s="4">
        <f aca="true" t="shared" si="15" ref="B649:K649">SUBTOTAL(9,B448:B646)</f>
        <v>3787712</v>
      </c>
      <c r="C649" s="4">
        <f t="shared" si="15"/>
        <v>2107115</v>
      </c>
      <c r="D649" s="4">
        <f t="shared" si="15"/>
        <v>0</v>
      </c>
      <c r="E649" s="4">
        <f t="shared" si="15"/>
        <v>366162</v>
      </c>
      <c r="F649" s="4">
        <f t="shared" si="15"/>
        <v>1314435</v>
      </c>
      <c r="G649" s="4">
        <f t="shared" si="15"/>
        <v>3832057</v>
      </c>
      <c r="H649" s="4">
        <f t="shared" si="15"/>
        <v>2119737</v>
      </c>
      <c r="I649" s="4">
        <f t="shared" si="15"/>
        <v>0</v>
      </c>
      <c r="J649" s="4">
        <f t="shared" si="15"/>
        <v>366162</v>
      </c>
      <c r="K649" s="4">
        <f t="shared" si="15"/>
        <v>1346158</v>
      </c>
      <c r="L649" s="4">
        <f>G649-B649</f>
        <v>44345</v>
      </c>
      <c r="M649" s="4">
        <f>K649-F649</f>
        <v>31723</v>
      </c>
      <c r="N649" s="135"/>
      <c r="O649" s="4">
        <f>SUBTOTAL(9,O448:O646)</f>
        <v>3831055</v>
      </c>
      <c r="P649" s="4">
        <f>SUBTOTAL(9,P448:P646)</f>
        <v>2119737</v>
      </c>
      <c r="Q649" s="4">
        <f>SUBTOTAL(9,Q448:Q646)</f>
        <v>0</v>
      </c>
      <c r="R649" s="4">
        <f>SUBTOTAL(9,R448:R646)</f>
        <v>366162</v>
      </c>
      <c r="S649" s="4">
        <f>SUBTOTAL(9,S448:S646)</f>
        <v>1345156</v>
      </c>
      <c r="T649" s="4">
        <f>O649-G649</f>
        <v>-1002</v>
      </c>
      <c r="U649" s="4">
        <f>S649-K649</f>
        <v>-1002</v>
      </c>
      <c r="V649" s="4">
        <f>SUBTOTAL(9,V448:V646)</f>
        <v>3836593</v>
      </c>
      <c r="W649" s="4">
        <f>SUBTOTAL(9,W448:W646)</f>
        <v>2121464</v>
      </c>
      <c r="X649" s="4">
        <f>SUBTOTAL(9,X448:X646)</f>
        <v>0</v>
      </c>
      <c r="Y649" s="4">
        <f>SUBTOTAL(9,Y448:Y646)</f>
        <v>368120</v>
      </c>
      <c r="Z649" s="4">
        <f>SUBTOTAL(9,Z448:Z646)</f>
        <v>1347009</v>
      </c>
      <c r="AA649" s="4">
        <f>V649-O649</f>
        <v>5538</v>
      </c>
      <c r="AB649" s="4">
        <f>Z649-S649</f>
        <v>1853</v>
      </c>
    </row>
    <row r="650" spans="1:28" ht="30" customHeight="1" hidden="1">
      <c r="A650" s="19" t="s">
        <v>542</v>
      </c>
      <c r="B650" s="19"/>
      <c r="C650" s="19"/>
      <c r="D650" s="19"/>
      <c r="E650" s="19"/>
      <c r="F650" s="19"/>
      <c r="G650" s="19"/>
      <c r="H650" s="19"/>
      <c r="I650" s="19"/>
      <c r="J650" s="19"/>
      <c r="K650" s="19"/>
      <c r="L650" s="19"/>
      <c r="M650" s="19"/>
      <c r="N650" s="133"/>
      <c r="O650" s="19"/>
      <c r="P650" s="19"/>
      <c r="Q650" s="19"/>
      <c r="R650" s="19"/>
      <c r="S650" s="19"/>
      <c r="T650" s="19"/>
      <c r="U650" s="19"/>
      <c r="V650" s="19"/>
      <c r="W650" s="19"/>
      <c r="X650" s="19"/>
      <c r="Y650" s="19"/>
      <c r="Z650" s="19"/>
      <c r="AA650" s="19"/>
      <c r="AB650" s="19"/>
    </row>
    <row r="651" spans="1:28" ht="30" customHeight="1" hidden="1">
      <c r="A651" s="141" t="s">
        <v>544</v>
      </c>
      <c r="B651" s="20"/>
      <c r="C651" s="20"/>
      <c r="D651" s="20"/>
      <c r="E651" s="20"/>
      <c r="F651" s="20"/>
      <c r="G651" s="20"/>
      <c r="H651" s="20"/>
      <c r="I651" s="20"/>
      <c r="J651" s="20"/>
      <c r="K651" s="20"/>
      <c r="L651" s="20"/>
      <c r="M651" s="20"/>
      <c r="N651" s="134"/>
      <c r="O651" s="20"/>
      <c r="P651" s="20"/>
      <c r="Q651" s="20"/>
      <c r="R651" s="20"/>
      <c r="S651" s="20"/>
      <c r="T651" s="20"/>
      <c r="U651" s="20"/>
      <c r="V651" s="20"/>
      <c r="W651" s="20"/>
      <c r="X651" s="20"/>
      <c r="Y651" s="20"/>
      <c r="Z651" s="20"/>
      <c r="AA651" s="20"/>
      <c r="AB651" s="20"/>
    </row>
    <row r="652" spans="1:28" ht="30" customHeight="1" hidden="1">
      <c r="A652" s="143"/>
      <c r="B652" s="4">
        <v>62232</v>
      </c>
      <c r="C652" s="4"/>
      <c r="D652" s="4"/>
      <c r="E652" s="4"/>
      <c r="F652" s="4">
        <f>B652-+SUM(C652:E652)</f>
        <v>62232</v>
      </c>
      <c r="G652" s="4">
        <v>62232</v>
      </c>
      <c r="H652" s="4"/>
      <c r="I652" s="4"/>
      <c r="J652" s="4"/>
      <c r="K652" s="4">
        <f>G652-+SUM(H652:J652)</f>
        <v>62232</v>
      </c>
      <c r="L652" s="4">
        <f>G652-B652</f>
        <v>0</v>
      </c>
      <c r="M652" s="4">
        <f>K652-F652</f>
        <v>0</v>
      </c>
      <c r="N652" s="135"/>
      <c r="O652" s="4">
        <v>62232</v>
      </c>
      <c r="P652" s="4"/>
      <c r="Q652" s="4"/>
      <c r="R652" s="4"/>
      <c r="S652" s="4">
        <f>O652-+SUM(P652:R652)</f>
        <v>62232</v>
      </c>
      <c r="T652" s="4">
        <f>O652-G652</f>
        <v>0</v>
      </c>
      <c r="U652" s="4">
        <f>S652-K652</f>
        <v>0</v>
      </c>
      <c r="V652" s="4">
        <v>62232</v>
      </c>
      <c r="W652" s="4"/>
      <c r="X652" s="4"/>
      <c r="Y652" s="4"/>
      <c r="Z652" s="4">
        <f>V652-+SUM(W652:Y652)</f>
        <v>62232</v>
      </c>
      <c r="AA652" s="4">
        <f>V652-O652</f>
        <v>0</v>
      </c>
      <c r="AB652" s="4">
        <f>Z652-S652</f>
        <v>0</v>
      </c>
    </row>
    <row r="653" spans="1:28" ht="30" customHeight="1">
      <c r="A653" s="19" t="s">
        <v>542</v>
      </c>
      <c r="B653" s="19"/>
      <c r="C653" s="19"/>
      <c r="D653" s="19"/>
      <c r="E653" s="19"/>
      <c r="F653" s="19"/>
      <c r="G653" s="19"/>
      <c r="H653" s="19"/>
      <c r="I653" s="19"/>
      <c r="J653" s="19"/>
      <c r="K653" s="19"/>
      <c r="L653" s="19"/>
      <c r="M653" s="19"/>
      <c r="N653" s="133"/>
      <c r="O653" s="19"/>
      <c r="P653" s="19"/>
      <c r="Q653" s="19"/>
      <c r="R653" s="19"/>
      <c r="S653" s="19"/>
      <c r="T653" s="19"/>
      <c r="U653" s="19"/>
      <c r="V653" s="19"/>
      <c r="W653" s="19"/>
      <c r="X653" s="19"/>
      <c r="Y653" s="19"/>
      <c r="Z653" s="19"/>
      <c r="AA653" s="19"/>
      <c r="AB653" s="19"/>
    </row>
    <row r="654" spans="1:28" ht="30" customHeight="1">
      <c r="A654" s="141" t="s">
        <v>281</v>
      </c>
      <c r="B654" s="20"/>
      <c r="C654" s="20"/>
      <c r="D654" s="20"/>
      <c r="E654" s="20"/>
      <c r="F654" s="20"/>
      <c r="G654" s="20"/>
      <c r="H654" s="20"/>
      <c r="I654" s="20"/>
      <c r="J654" s="20"/>
      <c r="K654" s="20"/>
      <c r="L654" s="20"/>
      <c r="M654" s="20"/>
      <c r="N654" s="134"/>
      <c r="O654" s="20"/>
      <c r="P654" s="20"/>
      <c r="Q654" s="20"/>
      <c r="R654" s="20"/>
      <c r="S654" s="20"/>
      <c r="T654" s="20"/>
      <c r="U654" s="20"/>
      <c r="V654" s="20"/>
      <c r="W654" s="20"/>
      <c r="X654" s="20"/>
      <c r="Y654" s="20"/>
      <c r="Z654" s="20"/>
      <c r="AA654" s="20"/>
      <c r="AB654" s="20"/>
    </row>
    <row r="655" spans="1:28" ht="30" customHeight="1">
      <c r="A655" s="143"/>
      <c r="B655" s="4">
        <v>529634</v>
      </c>
      <c r="C655" s="4"/>
      <c r="D655" s="4"/>
      <c r="E655" s="4">
        <v>4511</v>
      </c>
      <c r="F655" s="4">
        <f>B655-+SUM(C655:E655)</f>
        <v>525123</v>
      </c>
      <c r="G655" s="4">
        <v>529234</v>
      </c>
      <c r="H655" s="4"/>
      <c r="I655" s="4"/>
      <c r="J655" s="4">
        <v>4511</v>
      </c>
      <c r="K655" s="4">
        <f>G655-+SUM(H655:J655)</f>
        <v>524723</v>
      </c>
      <c r="L655" s="4">
        <f>G655-B655</f>
        <v>-400</v>
      </c>
      <c r="M655" s="4">
        <f>K655-F655</f>
        <v>-400</v>
      </c>
      <c r="N655" s="135"/>
      <c r="O655" s="4">
        <v>532451</v>
      </c>
      <c r="P655" s="4"/>
      <c r="Q655" s="4"/>
      <c r="R655" s="4">
        <v>4511</v>
      </c>
      <c r="S655" s="4">
        <f>O655-+SUM(P655:R655)</f>
        <v>527940</v>
      </c>
      <c r="T655" s="4">
        <f>O655-G655</f>
        <v>3217</v>
      </c>
      <c r="U655" s="4">
        <f>S655-K655</f>
        <v>3217</v>
      </c>
      <c r="V655" s="4">
        <v>533311</v>
      </c>
      <c r="W655" s="4"/>
      <c r="X655" s="4"/>
      <c r="Y655" s="4">
        <v>4745</v>
      </c>
      <c r="Z655" s="4">
        <f>V655-+SUM(W655:Y655)</f>
        <v>528566</v>
      </c>
      <c r="AA655" s="4">
        <f>V655-O655</f>
        <v>860</v>
      </c>
      <c r="AB655" s="4">
        <f>Z655-S655</f>
        <v>626</v>
      </c>
    </row>
    <row r="656" spans="1:28" ht="30" customHeight="1" hidden="1">
      <c r="A656" s="19" t="s">
        <v>542</v>
      </c>
      <c r="B656" s="19"/>
      <c r="C656" s="19"/>
      <c r="D656" s="19"/>
      <c r="E656" s="19"/>
      <c r="F656" s="19"/>
      <c r="G656" s="19"/>
      <c r="H656" s="19"/>
      <c r="I656" s="19"/>
      <c r="J656" s="19"/>
      <c r="K656" s="19"/>
      <c r="L656" s="19"/>
      <c r="M656" s="19"/>
      <c r="N656" s="133"/>
      <c r="O656" s="19"/>
      <c r="P656" s="19"/>
      <c r="Q656" s="19"/>
      <c r="R656" s="19"/>
      <c r="S656" s="19"/>
      <c r="T656" s="19"/>
      <c r="U656" s="19"/>
      <c r="V656" s="19"/>
      <c r="W656" s="19"/>
      <c r="X656" s="19"/>
      <c r="Y656" s="19"/>
      <c r="Z656" s="19"/>
      <c r="AA656" s="19"/>
      <c r="AB656" s="19"/>
    </row>
    <row r="657" spans="1:28" ht="30" customHeight="1" hidden="1">
      <c r="A657" s="141" t="s">
        <v>259</v>
      </c>
      <c r="B657" s="20"/>
      <c r="C657" s="20"/>
      <c r="D657" s="20"/>
      <c r="E657" s="20"/>
      <c r="F657" s="20"/>
      <c r="G657" s="20"/>
      <c r="H657" s="20"/>
      <c r="I657" s="20"/>
      <c r="J657" s="20"/>
      <c r="K657" s="20"/>
      <c r="L657" s="20"/>
      <c r="M657" s="20"/>
      <c r="N657" s="134"/>
      <c r="O657" s="20"/>
      <c r="P657" s="20"/>
      <c r="Q657" s="20"/>
      <c r="R657" s="20"/>
      <c r="S657" s="20"/>
      <c r="T657" s="20"/>
      <c r="U657" s="20"/>
      <c r="V657" s="20"/>
      <c r="W657" s="20"/>
      <c r="X657" s="20"/>
      <c r="Y657" s="20"/>
      <c r="Z657" s="20"/>
      <c r="AA657" s="20"/>
      <c r="AB657" s="20"/>
    </row>
    <row r="658" spans="1:28" ht="30" customHeight="1" hidden="1">
      <c r="A658" s="143"/>
      <c r="B658" s="4">
        <v>836</v>
      </c>
      <c r="C658" s="4"/>
      <c r="D658" s="4"/>
      <c r="E658" s="4"/>
      <c r="F658" s="4">
        <f>B658-+SUM(C658:E658)</f>
        <v>836</v>
      </c>
      <c r="G658" s="4">
        <v>836</v>
      </c>
      <c r="H658" s="4"/>
      <c r="I658" s="4"/>
      <c r="J658" s="4"/>
      <c r="K658" s="4">
        <f>G658-+SUM(H658:J658)</f>
        <v>836</v>
      </c>
      <c r="L658" s="4">
        <f>G658-B658</f>
        <v>0</v>
      </c>
      <c r="M658" s="4">
        <f>K658-F658</f>
        <v>0</v>
      </c>
      <c r="N658" s="135"/>
      <c r="O658" s="4">
        <v>836</v>
      </c>
      <c r="P658" s="4"/>
      <c r="Q658" s="4"/>
      <c r="R658" s="4"/>
      <c r="S658" s="4">
        <f>O658-+SUM(P658:R658)</f>
        <v>836</v>
      </c>
      <c r="T658" s="4">
        <f>O658-G658</f>
        <v>0</v>
      </c>
      <c r="U658" s="4">
        <f>S658-K658</f>
        <v>0</v>
      </c>
      <c r="V658" s="4">
        <v>836</v>
      </c>
      <c r="W658" s="4"/>
      <c r="X658" s="4"/>
      <c r="Y658" s="4"/>
      <c r="Z658" s="4">
        <f>V658-+SUM(W658:Y658)</f>
        <v>836</v>
      </c>
      <c r="AA658" s="4">
        <f>V658-O658</f>
        <v>0</v>
      </c>
      <c r="AB658" s="4">
        <f>Z658-S658</f>
        <v>0</v>
      </c>
    </row>
    <row r="659" spans="1:28" ht="30" customHeight="1" hidden="1">
      <c r="A659" s="19" t="s">
        <v>542</v>
      </c>
      <c r="B659" s="19"/>
      <c r="C659" s="19"/>
      <c r="D659" s="19"/>
      <c r="E659" s="19"/>
      <c r="F659" s="19"/>
      <c r="G659" s="19"/>
      <c r="H659" s="19"/>
      <c r="I659" s="19"/>
      <c r="J659" s="19"/>
      <c r="K659" s="19"/>
      <c r="L659" s="19"/>
      <c r="M659" s="19"/>
      <c r="N659" s="133"/>
      <c r="O659" s="19"/>
      <c r="P659" s="19"/>
      <c r="Q659" s="19"/>
      <c r="R659" s="19"/>
      <c r="S659" s="19"/>
      <c r="T659" s="19"/>
      <c r="U659" s="19"/>
      <c r="V659" s="19"/>
      <c r="W659" s="19"/>
      <c r="X659" s="19"/>
      <c r="Y659" s="19"/>
      <c r="Z659" s="19"/>
      <c r="AA659" s="19"/>
      <c r="AB659" s="19"/>
    </row>
    <row r="660" spans="1:28" ht="30" customHeight="1" hidden="1">
      <c r="A660" s="141" t="s">
        <v>260</v>
      </c>
      <c r="B660" s="20"/>
      <c r="C660" s="20"/>
      <c r="D660" s="20"/>
      <c r="E660" s="20"/>
      <c r="F660" s="20"/>
      <c r="G660" s="20"/>
      <c r="H660" s="20"/>
      <c r="I660" s="20"/>
      <c r="J660" s="20"/>
      <c r="K660" s="20"/>
      <c r="L660" s="20"/>
      <c r="M660" s="20"/>
      <c r="N660" s="134"/>
      <c r="O660" s="20"/>
      <c r="P660" s="20"/>
      <c r="Q660" s="20"/>
      <c r="R660" s="20"/>
      <c r="S660" s="20"/>
      <c r="T660" s="20"/>
      <c r="U660" s="20"/>
      <c r="V660" s="20"/>
      <c r="W660" s="20"/>
      <c r="X660" s="20"/>
      <c r="Y660" s="20"/>
      <c r="Z660" s="20"/>
      <c r="AA660" s="20"/>
      <c r="AB660" s="20"/>
    </row>
    <row r="661" spans="1:28" ht="30" customHeight="1" hidden="1">
      <c r="A661" s="143"/>
      <c r="B661" s="4">
        <v>6060</v>
      </c>
      <c r="C661" s="4">
        <v>4049</v>
      </c>
      <c r="D661" s="4"/>
      <c r="E661" s="4"/>
      <c r="F661" s="4">
        <f>B661-+SUM(C661:E661)</f>
        <v>2011</v>
      </c>
      <c r="G661" s="4">
        <v>6060</v>
      </c>
      <c r="H661" s="4">
        <v>4049</v>
      </c>
      <c r="I661" s="4"/>
      <c r="J661" s="4"/>
      <c r="K661" s="4">
        <f>G661-+SUM(H661:J661)</f>
        <v>2011</v>
      </c>
      <c r="L661" s="4">
        <f>G661-B661</f>
        <v>0</v>
      </c>
      <c r="M661" s="4">
        <f>K661-F661</f>
        <v>0</v>
      </c>
      <c r="N661" s="135"/>
      <c r="O661" s="4">
        <v>6060</v>
      </c>
      <c r="P661" s="4">
        <v>4049</v>
      </c>
      <c r="Q661" s="4"/>
      <c r="R661" s="4"/>
      <c r="S661" s="4">
        <f>O661-+SUM(P661:R661)</f>
        <v>2011</v>
      </c>
      <c r="T661" s="4">
        <f>O661-G661</f>
        <v>0</v>
      </c>
      <c r="U661" s="4">
        <f>S661-K661</f>
        <v>0</v>
      </c>
      <c r="V661" s="4">
        <v>6060</v>
      </c>
      <c r="W661" s="4">
        <v>4049</v>
      </c>
      <c r="X661" s="4"/>
      <c r="Y661" s="4"/>
      <c r="Z661" s="4">
        <f>V661-+SUM(W661:Y661)</f>
        <v>2011</v>
      </c>
      <c r="AA661" s="4">
        <f>V661-O661</f>
        <v>0</v>
      </c>
      <c r="AB661" s="4">
        <f>Z661-S661</f>
        <v>0</v>
      </c>
    </row>
    <row r="662" spans="1:28" ht="30" customHeight="1">
      <c r="A662" s="19" t="s">
        <v>542</v>
      </c>
      <c r="B662" s="19"/>
      <c r="C662" s="19"/>
      <c r="D662" s="19"/>
      <c r="E662" s="19"/>
      <c r="F662" s="19"/>
      <c r="G662" s="19"/>
      <c r="H662" s="19"/>
      <c r="I662" s="19"/>
      <c r="J662" s="19"/>
      <c r="K662" s="19"/>
      <c r="L662" s="19"/>
      <c r="M662" s="19"/>
      <c r="N662" s="133" t="s">
        <v>451</v>
      </c>
      <c r="O662" s="19"/>
      <c r="P662" s="19"/>
      <c r="Q662" s="19"/>
      <c r="R662" s="19"/>
      <c r="S662" s="19"/>
      <c r="T662" s="19"/>
      <c r="U662" s="19"/>
      <c r="V662" s="19"/>
      <c r="W662" s="19"/>
      <c r="X662" s="19"/>
      <c r="Y662" s="19"/>
      <c r="Z662" s="19"/>
      <c r="AA662" s="19"/>
      <c r="AB662" s="19"/>
    </row>
    <row r="663" spans="1:28" ht="30" customHeight="1">
      <c r="A663" s="141" t="s">
        <v>261</v>
      </c>
      <c r="B663" s="20"/>
      <c r="C663" s="20"/>
      <c r="D663" s="20"/>
      <c r="E663" s="20"/>
      <c r="F663" s="20"/>
      <c r="G663" s="20"/>
      <c r="H663" s="20"/>
      <c r="I663" s="20"/>
      <c r="J663" s="20"/>
      <c r="K663" s="20"/>
      <c r="L663" s="20"/>
      <c r="M663" s="20"/>
      <c r="N663" s="134"/>
      <c r="O663" s="20"/>
      <c r="P663" s="20"/>
      <c r="Q663" s="20"/>
      <c r="R663" s="20"/>
      <c r="S663" s="20"/>
      <c r="T663" s="20"/>
      <c r="U663" s="20"/>
      <c r="V663" s="20"/>
      <c r="W663" s="20"/>
      <c r="X663" s="20"/>
      <c r="Y663" s="20"/>
      <c r="Z663" s="20"/>
      <c r="AA663" s="20"/>
      <c r="AB663" s="20"/>
    </row>
    <row r="664" spans="1:28" ht="30" customHeight="1">
      <c r="A664" s="143"/>
      <c r="B664" s="4">
        <v>15964</v>
      </c>
      <c r="C664" s="4"/>
      <c r="D664" s="4"/>
      <c r="E664" s="4"/>
      <c r="F664" s="4">
        <f>B664-+SUM(C664:E664)</f>
        <v>15964</v>
      </c>
      <c r="G664" s="4">
        <v>13407</v>
      </c>
      <c r="H664" s="4"/>
      <c r="I664" s="4"/>
      <c r="J664" s="4"/>
      <c r="K664" s="4">
        <f>G664-+SUM(H664:J664)</f>
        <v>13407</v>
      </c>
      <c r="L664" s="4">
        <f>G664-B664</f>
        <v>-2557</v>
      </c>
      <c r="M664" s="4">
        <f>K664-F664</f>
        <v>-2557</v>
      </c>
      <c r="N664" s="135"/>
      <c r="O664" s="4">
        <v>13407</v>
      </c>
      <c r="P664" s="4"/>
      <c r="Q664" s="4"/>
      <c r="R664" s="4"/>
      <c r="S664" s="4">
        <f>O664-+SUM(P664:R664)</f>
        <v>13407</v>
      </c>
      <c r="T664" s="4">
        <f>O664-G664</f>
        <v>0</v>
      </c>
      <c r="U664" s="4">
        <f>S664-K664</f>
        <v>0</v>
      </c>
      <c r="V664" s="4">
        <v>15964</v>
      </c>
      <c r="W664" s="4"/>
      <c r="X664" s="4"/>
      <c r="Y664" s="4"/>
      <c r="Z664" s="4">
        <f>V664-+SUM(W664:Y664)</f>
        <v>15964</v>
      </c>
      <c r="AA664" s="4">
        <f>V664-O664</f>
        <v>2557</v>
      </c>
      <c r="AB664" s="4">
        <f>Z664-S664</f>
        <v>2557</v>
      </c>
    </row>
    <row r="665" spans="1:28" ht="30" customHeight="1" hidden="1">
      <c r="A665" s="19" t="s">
        <v>542</v>
      </c>
      <c r="B665" s="19"/>
      <c r="C665" s="19"/>
      <c r="D665" s="19"/>
      <c r="E665" s="19"/>
      <c r="F665" s="19"/>
      <c r="G665" s="19"/>
      <c r="H665" s="19"/>
      <c r="I665" s="19"/>
      <c r="J665" s="19"/>
      <c r="K665" s="19"/>
      <c r="L665" s="19"/>
      <c r="M665" s="19"/>
      <c r="N665" s="133"/>
      <c r="O665" s="19"/>
      <c r="P665" s="19"/>
      <c r="Q665" s="19"/>
      <c r="R665" s="19"/>
      <c r="S665" s="19"/>
      <c r="T665" s="19"/>
      <c r="U665" s="19"/>
      <c r="V665" s="19"/>
      <c r="W665" s="19"/>
      <c r="X665" s="19"/>
      <c r="Y665" s="19"/>
      <c r="Z665" s="19"/>
      <c r="AA665" s="19"/>
      <c r="AB665" s="19"/>
    </row>
    <row r="666" spans="1:28" ht="30" customHeight="1" hidden="1">
      <c r="A666" s="141" t="s">
        <v>328</v>
      </c>
      <c r="B666" s="20"/>
      <c r="C666" s="20"/>
      <c r="D666" s="20"/>
      <c r="E666" s="20"/>
      <c r="F666" s="20"/>
      <c r="G666" s="20"/>
      <c r="H666" s="20"/>
      <c r="I666" s="20"/>
      <c r="J666" s="20"/>
      <c r="K666" s="20"/>
      <c r="L666" s="20"/>
      <c r="M666" s="20"/>
      <c r="N666" s="134"/>
      <c r="O666" s="20"/>
      <c r="P666" s="20"/>
      <c r="Q666" s="20"/>
      <c r="R666" s="20"/>
      <c r="S666" s="20"/>
      <c r="T666" s="20"/>
      <c r="U666" s="20"/>
      <c r="V666" s="20"/>
      <c r="W666" s="20"/>
      <c r="X666" s="20"/>
      <c r="Y666" s="20"/>
      <c r="Z666" s="20"/>
      <c r="AA666" s="20"/>
      <c r="AB666" s="20"/>
    </row>
    <row r="667" spans="1:28" ht="30" customHeight="1" hidden="1">
      <c r="A667" s="143"/>
      <c r="B667" s="4">
        <v>129471</v>
      </c>
      <c r="C667" s="4"/>
      <c r="D667" s="4"/>
      <c r="E667" s="4">
        <v>23438</v>
      </c>
      <c r="F667" s="4">
        <f>B667-+SUM(C667:E667)</f>
        <v>106033</v>
      </c>
      <c r="G667" s="4">
        <v>129471</v>
      </c>
      <c r="H667" s="4"/>
      <c r="I667" s="4"/>
      <c r="J667" s="4">
        <v>23438</v>
      </c>
      <c r="K667" s="4">
        <f>G667-+SUM(H667:J667)</f>
        <v>106033</v>
      </c>
      <c r="L667" s="4">
        <f>G667-B667</f>
        <v>0</v>
      </c>
      <c r="M667" s="4">
        <f>K667-F667</f>
        <v>0</v>
      </c>
      <c r="N667" s="135"/>
      <c r="O667" s="4">
        <v>129471</v>
      </c>
      <c r="P667" s="4"/>
      <c r="Q667" s="4"/>
      <c r="R667" s="4">
        <v>23438</v>
      </c>
      <c r="S667" s="4">
        <f>O667-+SUM(P667:R667)</f>
        <v>106033</v>
      </c>
      <c r="T667" s="4">
        <f>O667-G667</f>
        <v>0</v>
      </c>
      <c r="U667" s="4">
        <f>S667-K667</f>
        <v>0</v>
      </c>
      <c r="V667" s="4">
        <v>129471</v>
      </c>
      <c r="W667" s="4"/>
      <c r="X667" s="4"/>
      <c r="Y667" s="4">
        <v>23438</v>
      </c>
      <c r="Z667" s="4">
        <f>V667-+SUM(W667:Y667)</f>
        <v>106033</v>
      </c>
      <c r="AA667" s="4">
        <f>V667-O667</f>
        <v>0</v>
      </c>
      <c r="AB667" s="4">
        <f>Z667-S667</f>
        <v>0</v>
      </c>
    </row>
    <row r="668" spans="1:28" ht="30" customHeight="1" hidden="1">
      <c r="A668" s="19" t="s">
        <v>542</v>
      </c>
      <c r="B668" s="19"/>
      <c r="C668" s="19"/>
      <c r="D668" s="19"/>
      <c r="E668" s="19"/>
      <c r="F668" s="19"/>
      <c r="G668" s="19"/>
      <c r="H668" s="19"/>
      <c r="I668" s="19"/>
      <c r="J668" s="19"/>
      <c r="K668" s="19"/>
      <c r="L668" s="19"/>
      <c r="M668" s="19"/>
      <c r="N668" s="133"/>
      <c r="O668" s="19"/>
      <c r="P668" s="19"/>
      <c r="Q668" s="19"/>
      <c r="R668" s="19"/>
      <c r="S668" s="19"/>
      <c r="T668" s="19"/>
      <c r="U668" s="19"/>
      <c r="V668" s="19"/>
      <c r="W668" s="19"/>
      <c r="X668" s="19"/>
      <c r="Y668" s="19"/>
      <c r="Z668" s="19"/>
      <c r="AA668" s="19"/>
      <c r="AB668" s="19"/>
    </row>
    <row r="669" spans="1:28" ht="30" customHeight="1" hidden="1">
      <c r="A669" s="141" t="s">
        <v>60</v>
      </c>
      <c r="B669" s="20"/>
      <c r="C669" s="20"/>
      <c r="D669" s="20"/>
      <c r="E669" s="20"/>
      <c r="F669" s="20"/>
      <c r="G669" s="20"/>
      <c r="H669" s="20"/>
      <c r="I669" s="20"/>
      <c r="J669" s="20"/>
      <c r="K669" s="20"/>
      <c r="L669" s="20"/>
      <c r="M669" s="20"/>
      <c r="N669" s="134"/>
      <c r="O669" s="20"/>
      <c r="P669" s="20"/>
      <c r="Q669" s="20"/>
      <c r="R669" s="20"/>
      <c r="S669" s="20"/>
      <c r="T669" s="20"/>
      <c r="U669" s="20"/>
      <c r="V669" s="20"/>
      <c r="W669" s="20"/>
      <c r="X669" s="20"/>
      <c r="Y669" s="20"/>
      <c r="Z669" s="20"/>
      <c r="AA669" s="20"/>
      <c r="AB669" s="20"/>
    </row>
    <row r="670" spans="1:28" ht="30" customHeight="1" hidden="1">
      <c r="A670" s="143"/>
      <c r="B670" s="4">
        <v>13670</v>
      </c>
      <c r="C670" s="4"/>
      <c r="D670" s="4"/>
      <c r="E670" s="4"/>
      <c r="F670" s="4">
        <f>B670-+SUM(C670:E670)</f>
        <v>13670</v>
      </c>
      <c r="G670" s="4">
        <v>13670</v>
      </c>
      <c r="H670" s="4"/>
      <c r="I670" s="4"/>
      <c r="J670" s="4"/>
      <c r="K670" s="4">
        <f>G670-+SUM(H670:J670)</f>
        <v>13670</v>
      </c>
      <c r="L670" s="4">
        <f>G670-B670</f>
        <v>0</v>
      </c>
      <c r="M670" s="4">
        <f>K670-F670</f>
        <v>0</v>
      </c>
      <c r="N670" s="135"/>
      <c r="O670" s="4">
        <v>13230</v>
      </c>
      <c r="P670" s="4"/>
      <c r="Q670" s="4"/>
      <c r="R670" s="4"/>
      <c r="S670" s="4">
        <f>O670-+SUM(P670:R670)</f>
        <v>13230</v>
      </c>
      <c r="T670" s="4">
        <f>O670-G670</f>
        <v>-440</v>
      </c>
      <c r="U670" s="4">
        <f>S670-K670</f>
        <v>-440</v>
      </c>
      <c r="V670" s="4">
        <v>13230</v>
      </c>
      <c r="W670" s="4"/>
      <c r="X670" s="4"/>
      <c r="Y670" s="4"/>
      <c r="Z670" s="4">
        <f>V670-+SUM(W670:Y670)</f>
        <v>13230</v>
      </c>
      <c r="AA670" s="4">
        <f>V670-O670</f>
        <v>0</v>
      </c>
      <c r="AB670" s="4">
        <f>Z670-S670</f>
        <v>0</v>
      </c>
    </row>
    <row r="671" spans="1:28" ht="30" customHeight="1" hidden="1">
      <c r="A671" s="19" t="s">
        <v>542</v>
      </c>
      <c r="B671" s="19"/>
      <c r="C671" s="19"/>
      <c r="D671" s="19"/>
      <c r="E671" s="19"/>
      <c r="F671" s="19"/>
      <c r="G671" s="19"/>
      <c r="H671" s="19"/>
      <c r="I671" s="19"/>
      <c r="J671" s="19"/>
      <c r="K671" s="19"/>
      <c r="L671" s="19"/>
      <c r="M671" s="19"/>
      <c r="N671" s="133"/>
      <c r="O671" s="19"/>
      <c r="P671" s="19"/>
      <c r="Q671" s="19"/>
      <c r="R671" s="19"/>
      <c r="S671" s="19"/>
      <c r="T671" s="19"/>
      <c r="U671" s="19"/>
      <c r="V671" s="19"/>
      <c r="W671" s="19"/>
      <c r="X671" s="19"/>
      <c r="Y671" s="19"/>
      <c r="Z671" s="19"/>
      <c r="AA671" s="19"/>
      <c r="AB671" s="19"/>
    </row>
    <row r="672" spans="1:28" ht="30" customHeight="1" hidden="1">
      <c r="A672" s="141" t="s">
        <v>40</v>
      </c>
      <c r="B672" s="20"/>
      <c r="C672" s="20"/>
      <c r="D672" s="20"/>
      <c r="E672" s="20"/>
      <c r="F672" s="20"/>
      <c r="G672" s="20"/>
      <c r="H672" s="20"/>
      <c r="I672" s="20"/>
      <c r="J672" s="20"/>
      <c r="K672" s="20"/>
      <c r="L672" s="20"/>
      <c r="M672" s="20"/>
      <c r="N672" s="134"/>
      <c r="O672" s="20"/>
      <c r="P672" s="20"/>
      <c r="Q672" s="20"/>
      <c r="R672" s="20"/>
      <c r="S672" s="20"/>
      <c r="T672" s="20"/>
      <c r="U672" s="20"/>
      <c r="V672" s="20"/>
      <c r="W672" s="20"/>
      <c r="X672" s="20"/>
      <c r="Y672" s="20"/>
      <c r="Z672" s="20"/>
      <c r="AA672" s="20"/>
      <c r="AB672" s="20"/>
    </row>
    <row r="673" spans="1:28" ht="30" customHeight="1" hidden="1">
      <c r="A673" s="143"/>
      <c r="B673" s="4">
        <v>3691</v>
      </c>
      <c r="C673" s="4"/>
      <c r="D673" s="4"/>
      <c r="E673" s="4">
        <v>5</v>
      </c>
      <c r="F673" s="4">
        <f>B673-+SUM(C673:E673)</f>
        <v>3686</v>
      </c>
      <c r="G673" s="4">
        <v>3678</v>
      </c>
      <c r="H673" s="4"/>
      <c r="I673" s="4"/>
      <c r="J673" s="4">
        <v>5</v>
      </c>
      <c r="K673" s="4">
        <f>G673-+SUM(H673:J673)</f>
        <v>3673</v>
      </c>
      <c r="L673" s="4">
        <f>G673-B673</f>
        <v>-13</v>
      </c>
      <c r="M673" s="4">
        <f>K673-F673</f>
        <v>-13</v>
      </c>
      <c r="N673" s="135"/>
      <c r="O673" s="4">
        <v>3678</v>
      </c>
      <c r="P673" s="4"/>
      <c r="Q673" s="4"/>
      <c r="R673" s="4">
        <v>5</v>
      </c>
      <c r="S673" s="4">
        <f>O673-+SUM(P673:R673)</f>
        <v>3673</v>
      </c>
      <c r="T673" s="4">
        <f>O673-G673</f>
        <v>0</v>
      </c>
      <c r="U673" s="4">
        <f>S673-K673</f>
        <v>0</v>
      </c>
      <c r="V673" s="4">
        <v>3678</v>
      </c>
      <c r="W673" s="4"/>
      <c r="X673" s="4"/>
      <c r="Y673" s="4">
        <v>5</v>
      </c>
      <c r="Z673" s="4">
        <f>V673-+SUM(W673:Y673)</f>
        <v>3673</v>
      </c>
      <c r="AA673" s="4">
        <f>V673-O673</f>
        <v>0</v>
      </c>
      <c r="AB673" s="4">
        <f>Z673-S673</f>
        <v>0</v>
      </c>
    </row>
    <row r="674" spans="1:28" ht="30" customHeight="1">
      <c r="A674" s="19" t="s">
        <v>542</v>
      </c>
      <c r="B674" s="19"/>
      <c r="C674" s="19"/>
      <c r="D674" s="19"/>
      <c r="E674" s="19"/>
      <c r="F674" s="19"/>
      <c r="G674" s="19"/>
      <c r="H674" s="19"/>
      <c r="I674" s="19"/>
      <c r="J674" s="19"/>
      <c r="K674" s="19"/>
      <c r="L674" s="19"/>
      <c r="M674" s="19"/>
      <c r="N674" s="133"/>
      <c r="O674" s="19"/>
      <c r="P674" s="19"/>
      <c r="Q674" s="19"/>
      <c r="R674" s="19"/>
      <c r="S674" s="19"/>
      <c r="T674" s="19"/>
      <c r="U674" s="19"/>
      <c r="V674" s="19"/>
      <c r="W674" s="19"/>
      <c r="X674" s="19"/>
      <c r="Y674" s="19"/>
      <c r="Z674" s="19"/>
      <c r="AA674" s="19"/>
      <c r="AB674" s="19"/>
    </row>
    <row r="675" spans="1:28" ht="30" customHeight="1">
      <c r="A675" s="141" t="s">
        <v>329</v>
      </c>
      <c r="B675" s="20"/>
      <c r="C675" s="20"/>
      <c r="D675" s="20"/>
      <c r="E675" s="20"/>
      <c r="F675" s="20"/>
      <c r="G675" s="20"/>
      <c r="H675" s="20"/>
      <c r="I675" s="20"/>
      <c r="J675" s="20"/>
      <c r="K675" s="20"/>
      <c r="L675" s="20"/>
      <c r="M675" s="20"/>
      <c r="N675" s="134"/>
      <c r="O675" s="20"/>
      <c r="P675" s="20"/>
      <c r="Q675" s="20"/>
      <c r="R675" s="20"/>
      <c r="S675" s="20"/>
      <c r="T675" s="20"/>
      <c r="U675" s="20"/>
      <c r="V675" s="20"/>
      <c r="W675" s="20"/>
      <c r="X675" s="20"/>
      <c r="Y675" s="20"/>
      <c r="Z675" s="20"/>
      <c r="AA675" s="20"/>
      <c r="AB675" s="20"/>
    </row>
    <row r="676" spans="1:28" ht="30" customHeight="1">
      <c r="A676" s="143"/>
      <c r="B676" s="4">
        <v>9495</v>
      </c>
      <c r="C676" s="4">
        <v>4597</v>
      </c>
      <c r="D676" s="4"/>
      <c r="E676" s="4"/>
      <c r="F676" s="4">
        <f>B676-+SUM(C676:E676)</f>
        <v>4898</v>
      </c>
      <c r="G676" s="4">
        <v>9495</v>
      </c>
      <c r="H676" s="4">
        <v>4597</v>
      </c>
      <c r="I676" s="4"/>
      <c r="J676" s="4"/>
      <c r="K676" s="4">
        <f>G676-+SUM(H676:J676)</f>
        <v>4898</v>
      </c>
      <c r="L676" s="4">
        <f>G676-B676</f>
        <v>0</v>
      </c>
      <c r="M676" s="4">
        <f>K676-F676</f>
        <v>0</v>
      </c>
      <c r="N676" s="135"/>
      <c r="O676" s="4">
        <v>9495</v>
      </c>
      <c r="P676" s="4">
        <v>4597</v>
      </c>
      <c r="Q676" s="4"/>
      <c r="R676" s="4"/>
      <c r="S676" s="4">
        <f>O676-+SUM(P676:R676)</f>
        <v>4898</v>
      </c>
      <c r="T676" s="4">
        <f>O676-G676</f>
        <v>0</v>
      </c>
      <c r="U676" s="4">
        <f>S676-K676</f>
        <v>0</v>
      </c>
      <c r="V676" s="4">
        <v>9495</v>
      </c>
      <c r="W676" s="4">
        <v>600</v>
      </c>
      <c r="X676" s="4"/>
      <c r="Y676" s="4"/>
      <c r="Z676" s="4">
        <f>V676-+SUM(W676:Y676)</f>
        <v>8895</v>
      </c>
      <c r="AA676" s="4">
        <f>V676-O676</f>
        <v>0</v>
      </c>
      <c r="AB676" s="4">
        <f>Z676-S676</f>
        <v>3997</v>
      </c>
    </row>
    <row r="677" spans="1:28" ht="30" customHeight="1" hidden="1">
      <c r="A677" s="19" t="s">
        <v>542</v>
      </c>
      <c r="B677" s="19"/>
      <c r="C677" s="19"/>
      <c r="D677" s="19"/>
      <c r="E677" s="19"/>
      <c r="F677" s="19"/>
      <c r="G677" s="19"/>
      <c r="H677" s="19"/>
      <c r="I677" s="19"/>
      <c r="J677" s="19"/>
      <c r="K677" s="19"/>
      <c r="L677" s="19"/>
      <c r="M677" s="19"/>
      <c r="N677" s="133"/>
      <c r="O677" s="19"/>
      <c r="P677" s="19"/>
      <c r="Q677" s="19"/>
      <c r="R677" s="19"/>
      <c r="S677" s="19"/>
      <c r="T677" s="19"/>
      <c r="U677" s="19"/>
      <c r="V677" s="19"/>
      <c r="W677" s="19"/>
      <c r="X677" s="19"/>
      <c r="Y677" s="19"/>
      <c r="Z677" s="19"/>
      <c r="AA677" s="19"/>
      <c r="AB677" s="19"/>
    </row>
    <row r="678" spans="1:28" ht="30" customHeight="1" hidden="1">
      <c r="A678" s="141" t="s">
        <v>330</v>
      </c>
      <c r="B678" s="20"/>
      <c r="C678" s="20"/>
      <c r="D678" s="20"/>
      <c r="E678" s="20"/>
      <c r="F678" s="20"/>
      <c r="G678" s="20"/>
      <c r="H678" s="20"/>
      <c r="I678" s="20"/>
      <c r="J678" s="20"/>
      <c r="K678" s="20"/>
      <c r="L678" s="20"/>
      <c r="M678" s="20"/>
      <c r="N678" s="134"/>
      <c r="O678" s="20"/>
      <c r="P678" s="20"/>
      <c r="Q678" s="20"/>
      <c r="R678" s="20"/>
      <c r="S678" s="20"/>
      <c r="T678" s="20"/>
      <c r="U678" s="20"/>
      <c r="V678" s="20"/>
      <c r="W678" s="20"/>
      <c r="X678" s="20"/>
      <c r="Y678" s="20"/>
      <c r="Z678" s="20"/>
      <c r="AA678" s="20"/>
      <c r="AB678" s="20"/>
    </row>
    <row r="679" spans="1:28" ht="30" customHeight="1" hidden="1">
      <c r="A679" s="143"/>
      <c r="B679" s="4">
        <v>35</v>
      </c>
      <c r="C679" s="4"/>
      <c r="D679" s="4"/>
      <c r="E679" s="4"/>
      <c r="F679" s="4">
        <f>B679-+SUM(C679:E679)</f>
        <v>35</v>
      </c>
      <c r="G679" s="4">
        <v>32</v>
      </c>
      <c r="H679" s="4"/>
      <c r="I679" s="4"/>
      <c r="J679" s="4"/>
      <c r="K679" s="4">
        <f>G679-+SUM(H679:J679)</f>
        <v>32</v>
      </c>
      <c r="L679" s="4">
        <f>G679-B679</f>
        <v>-3</v>
      </c>
      <c r="M679" s="4">
        <f>K679-F679</f>
        <v>-3</v>
      </c>
      <c r="N679" s="135"/>
      <c r="O679" s="4">
        <v>32</v>
      </c>
      <c r="P679" s="4"/>
      <c r="Q679" s="4"/>
      <c r="R679" s="4"/>
      <c r="S679" s="4">
        <f>O679-+SUM(P679:R679)</f>
        <v>32</v>
      </c>
      <c r="T679" s="4">
        <f>O679-G679</f>
        <v>0</v>
      </c>
      <c r="U679" s="4">
        <f>S679-K679</f>
        <v>0</v>
      </c>
      <c r="V679" s="4">
        <v>32</v>
      </c>
      <c r="W679" s="4"/>
      <c r="X679" s="4"/>
      <c r="Y679" s="4"/>
      <c r="Z679" s="4">
        <f>V679-+SUM(W679:Y679)</f>
        <v>32</v>
      </c>
      <c r="AA679" s="4">
        <f>V679-O679</f>
        <v>0</v>
      </c>
      <c r="AB679" s="4">
        <f>Z679-S679</f>
        <v>0</v>
      </c>
    </row>
    <row r="680" spans="1:28" ht="30" customHeight="1" hidden="1">
      <c r="A680" s="19" t="s">
        <v>542</v>
      </c>
      <c r="B680" s="19"/>
      <c r="C680" s="19"/>
      <c r="D680" s="19"/>
      <c r="E680" s="19"/>
      <c r="F680" s="19"/>
      <c r="G680" s="19"/>
      <c r="H680" s="19"/>
      <c r="I680" s="19"/>
      <c r="J680" s="19"/>
      <c r="K680" s="19"/>
      <c r="L680" s="19"/>
      <c r="M680" s="19"/>
      <c r="N680" s="133"/>
      <c r="O680" s="19"/>
      <c r="P680" s="19"/>
      <c r="Q680" s="19"/>
      <c r="R680" s="19"/>
      <c r="S680" s="19"/>
      <c r="T680" s="19"/>
      <c r="U680" s="19"/>
      <c r="V680" s="19"/>
      <c r="W680" s="19"/>
      <c r="X680" s="19"/>
      <c r="Y680" s="19"/>
      <c r="Z680" s="19"/>
      <c r="AA680" s="19"/>
      <c r="AB680" s="19"/>
    </row>
    <row r="681" spans="1:28" ht="30" customHeight="1" hidden="1">
      <c r="A681" s="141" t="s">
        <v>541</v>
      </c>
      <c r="B681" s="20"/>
      <c r="C681" s="20"/>
      <c r="D681" s="20"/>
      <c r="E681" s="20"/>
      <c r="F681" s="20"/>
      <c r="G681" s="20"/>
      <c r="H681" s="20"/>
      <c r="I681" s="20"/>
      <c r="J681" s="20"/>
      <c r="K681" s="20"/>
      <c r="L681" s="20"/>
      <c r="M681" s="20"/>
      <c r="N681" s="134"/>
      <c r="O681" s="20"/>
      <c r="P681" s="20"/>
      <c r="Q681" s="20"/>
      <c r="R681" s="20"/>
      <c r="S681" s="20"/>
      <c r="T681" s="20"/>
      <c r="U681" s="20"/>
      <c r="V681" s="20"/>
      <c r="W681" s="20"/>
      <c r="X681" s="20"/>
      <c r="Y681" s="20"/>
      <c r="Z681" s="20"/>
      <c r="AA681" s="20"/>
      <c r="AB681" s="20"/>
    </row>
    <row r="682" spans="1:28" ht="30" customHeight="1" hidden="1">
      <c r="A682" s="143"/>
      <c r="B682" s="4">
        <v>10000</v>
      </c>
      <c r="C682" s="4"/>
      <c r="D682" s="4"/>
      <c r="E682" s="4"/>
      <c r="F682" s="4">
        <f>B682-+SUM(C682:E682)</f>
        <v>10000</v>
      </c>
      <c r="G682" s="4">
        <v>9831</v>
      </c>
      <c r="H682" s="4"/>
      <c r="I682" s="4"/>
      <c r="J682" s="4"/>
      <c r="K682" s="4">
        <f>G682-+SUM(H682:J682)</f>
        <v>9831</v>
      </c>
      <c r="L682" s="4">
        <f>G682-B682</f>
        <v>-169</v>
      </c>
      <c r="M682" s="4">
        <f>K682-F682</f>
        <v>-169</v>
      </c>
      <c r="N682" s="135"/>
      <c r="O682" s="4">
        <v>9831</v>
      </c>
      <c r="P682" s="4"/>
      <c r="Q682" s="4"/>
      <c r="R682" s="4"/>
      <c r="S682" s="4">
        <f>O682-+SUM(P682:R682)</f>
        <v>9831</v>
      </c>
      <c r="T682" s="4">
        <f>O682-G682</f>
        <v>0</v>
      </c>
      <c r="U682" s="4">
        <f>S682-K682</f>
        <v>0</v>
      </c>
      <c r="V682" s="4">
        <v>9831</v>
      </c>
      <c r="W682" s="4"/>
      <c r="X682" s="4"/>
      <c r="Y682" s="4"/>
      <c r="Z682" s="4">
        <f>V682-+SUM(W682:Y682)</f>
        <v>9831</v>
      </c>
      <c r="AA682" s="4">
        <f>V682-O682</f>
        <v>0</v>
      </c>
      <c r="AB682" s="4">
        <f>Z682-S682</f>
        <v>0</v>
      </c>
    </row>
    <row r="683" spans="1:28" ht="30" customHeight="1" hidden="1">
      <c r="A683" s="19" t="s">
        <v>542</v>
      </c>
      <c r="B683" s="19"/>
      <c r="C683" s="19"/>
      <c r="D683" s="19"/>
      <c r="E683" s="19"/>
      <c r="F683" s="19"/>
      <c r="G683" s="19"/>
      <c r="H683" s="19"/>
      <c r="I683" s="19"/>
      <c r="J683" s="19"/>
      <c r="K683" s="19"/>
      <c r="L683" s="19"/>
      <c r="M683" s="19"/>
      <c r="N683" s="133"/>
      <c r="O683" s="19"/>
      <c r="P683" s="19"/>
      <c r="Q683" s="19"/>
      <c r="R683" s="19"/>
      <c r="S683" s="19"/>
      <c r="T683" s="19"/>
      <c r="U683" s="19"/>
      <c r="V683" s="19"/>
      <c r="W683" s="19"/>
      <c r="X683" s="19"/>
      <c r="Y683" s="19"/>
      <c r="Z683" s="19"/>
      <c r="AA683" s="19"/>
      <c r="AB683" s="19"/>
    </row>
    <row r="684" spans="1:28" ht="30" customHeight="1" hidden="1">
      <c r="A684" s="141" t="s">
        <v>648</v>
      </c>
      <c r="B684" s="20"/>
      <c r="C684" s="20"/>
      <c r="D684" s="20"/>
      <c r="E684" s="20"/>
      <c r="F684" s="20"/>
      <c r="G684" s="20"/>
      <c r="H684" s="20"/>
      <c r="I684" s="20"/>
      <c r="J684" s="20"/>
      <c r="K684" s="20"/>
      <c r="L684" s="20"/>
      <c r="M684" s="20"/>
      <c r="N684" s="134"/>
      <c r="O684" s="20"/>
      <c r="P684" s="20"/>
      <c r="Q684" s="20"/>
      <c r="R684" s="20"/>
      <c r="S684" s="20"/>
      <c r="T684" s="20"/>
      <c r="U684" s="20"/>
      <c r="V684" s="20"/>
      <c r="W684" s="20"/>
      <c r="X684" s="20"/>
      <c r="Y684" s="20"/>
      <c r="Z684" s="20"/>
      <c r="AA684" s="20"/>
      <c r="AB684" s="20"/>
    </row>
    <row r="685" spans="1:28" ht="30" customHeight="1" hidden="1">
      <c r="A685" s="143"/>
      <c r="B685" s="4">
        <v>361</v>
      </c>
      <c r="C685" s="4">
        <v>227</v>
      </c>
      <c r="D685" s="4"/>
      <c r="E685" s="4"/>
      <c r="F685" s="4">
        <f>B685-+SUM(C685:E685)</f>
        <v>134</v>
      </c>
      <c r="G685" s="4">
        <v>361</v>
      </c>
      <c r="H685" s="4">
        <v>227</v>
      </c>
      <c r="I685" s="4"/>
      <c r="J685" s="4"/>
      <c r="K685" s="4">
        <f>G685-+SUM(H685:J685)</f>
        <v>134</v>
      </c>
      <c r="L685" s="4">
        <f>G685-B685</f>
        <v>0</v>
      </c>
      <c r="M685" s="4">
        <f>K685-F685</f>
        <v>0</v>
      </c>
      <c r="N685" s="135"/>
      <c r="O685" s="4">
        <v>361</v>
      </c>
      <c r="P685" s="4">
        <v>227</v>
      </c>
      <c r="Q685" s="4"/>
      <c r="R685" s="4"/>
      <c r="S685" s="4">
        <f>O685-+SUM(P685:R685)</f>
        <v>134</v>
      </c>
      <c r="T685" s="4">
        <f>O685-G685</f>
        <v>0</v>
      </c>
      <c r="U685" s="4">
        <f>S685-K685</f>
        <v>0</v>
      </c>
      <c r="V685" s="4">
        <v>361</v>
      </c>
      <c r="W685" s="4">
        <v>227</v>
      </c>
      <c r="X685" s="4"/>
      <c r="Y685" s="4"/>
      <c r="Z685" s="4">
        <f>V685-+SUM(W685:Y685)</f>
        <v>134</v>
      </c>
      <c r="AA685" s="4">
        <f>V685-O685</f>
        <v>0</v>
      </c>
      <c r="AB685" s="4">
        <f>Z685-S685</f>
        <v>0</v>
      </c>
    </row>
    <row r="686" spans="1:28" ht="30" customHeight="1" hidden="1">
      <c r="A686" s="19" t="s">
        <v>542</v>
      </c>
      <c r="B686" s="19"/>
      <c r="C686" s="19"/>
      <c r="D686" s="19"/>
      <c r="E686" s="19"/>
      <c r="F686" s="19"/>
      <c r="G686" s="19"/>
      <c r="H686" s="19"/>
      <c r="I686" s="19"/>
      <c r="J686" s="19"/>
      <c r="K686" s="19"/>
      <c r="L686" s="19"/>
      <c r="M686" s="19"/>
      <c r="N686" s="133"/>
      <c r="O686" s="19"/>
      <c r="P686" s="19"/>
      <c r="Q686" s="19"/>
      <c r="R686" s="19"/>
      <c r="S686" s="19"/>
      <c r="T686" s="19"/>
      <c r="U686" s="19"/>
      <c r="V686" s="19"/>
      <c r="W686" s="19"/>
      <c r="X686" s="19"/>
      <c r="Y686" s="19"/>
      <c r="Z686" s="19"/>
      <c r="AA686" s="19"/>
      <c r="AB686" s="19"/>
    </row>
    <row r="687" spans="1:28" ht="30" customHeight="1" hidden="1">
      <c r="A687" s="141" t="s">
        <v>705</v>
      </c>
      <c r="B687" s="20"/>
      <c r="C687" s="20"/>
      <c r="D687" s="20"/>
      <c r="E687" s="20"/>
      <c r="F687" s="20"/>
      <c r="G687" s="20"/>
      <c r="H687" s="20"/>
      <c r="I687" s="20"/>
      <c r="J687" s="20"/>
      <c r="K687" s="20"/>
      <c r="L687" s="20"/>
      <c r="M687" s="20"/>
      <c r="N687" s="134"/>
      <c r="O687" s="20"/>
      <c r="P687" s="20"/>
      <c r="Q687" s="20"/>
      <c r="R687" s="20"/>
      <c r="S687" s="20"/>
      <c r="T687" s="20"/>
      <c r="U687" s="20"/>
      <c r="V687" s="20"/>
      <c r="W687" s="20"/>
      <c r="X687" s="20"/>
      <c r="Y687" s="20"/>
      <c r="Z687" s="20"/>
      <c r="AA687" s="20"/>
      <c r="AB687" s="20"/>
    </row>
    <row r="688" spans="1:28" ht="30" customHeight="1" hidden="1">
      <c r="A688" s="143"/>
      <c r="B688" s="4">
        <f aca="true" t="shared" si="16" ref="B688:K688">SUBTOTAL(9,B652:B685)</f>
        <v>781449</v>
      </c>
      <c r="C688" s="4">
        <f t="shared" si="16"/>
        <v>8873</v>
      </c>
      <c r="D688" s="4">
        <f t="shared" si="16"/>
        <v>0</v>
      </c>
      <c r="E688" s="4">
        <f t="shared" si="16"/>
        <v>27954</v>
      </c>
      <c r="F688" s="4">
        <f t="shared" si="16"/>
        <v>744622</v>
      </c>
      <c r="G688" s="4">
        <f t="shared" si="16"/>
        <v>778307</v>
      </c>
      <c r="H688" s="4">
        <f t="shared" si="16"/>
        <v>8873</v>
      </c>
      <c r="I688" s="4">
        <f t="shared" si="16"/>
        <v>0</v>
      </c>
      <c r="J688" s="4">
        <f t="shared" si="16"/>
        <v>27954</v>
      </c>
      <c r="K688" s="4">
        <f t="shared" si="16"/>
        <v>741480</v>
      </c>
      <c r="L688" s="4">
        <f>G688-B688</f>
        <v>-3142</v>
      </c>
      <c r="M688" s="4">
        <f>K688-F688</f>
        <v>-3142</v>
      </c>
      <c r="N688" s="135"/>
      <c r="O688" s="4">
        <f>SUBTOTAL(9,O652:O685)</f>
        <v>781084</v>
      </c>
      <c r="P688" s="4">
        <f>SUBTOTAL(9,P652:P685)</f>
        <v>8873</v>
      </c>
      <c r="Q688" s="4">
        <f>SUBTOTAL(9,Q652:Q685)</f>
        <v>0</v>
      </c>
      <c r="R688" s="4">
        <f>SUBTOTAL(9,R652:R685)</f>
        <v>27954</v>
      </c>
      <c r="S688" s="4">
        <f>SUBTOTAL(9,S652:S685)</f>
        <v>744257</v>
      </c>
      <c r="T688" s="4">
        <f>O688-G688</f>
        <v>2777</v>
      </c>
      <c r="U688" s="4">
        <f>S688-K688</f>
        <v>2777</v>
      </c>
      <c r="V688" s="4">
        <f>SUBTOTAL(9,V652:V685)</f>
        <v>784501</v>
      </c>
      <c r="W688" s="4">
        <f>SUBTOTAL(9,W652:W685)</f>
        <v>4876</v>
      </c>
      <c r="X688" s="4">
        <f>SUBTOTAL(9,X652:X685)</f>
        <v>0</v>
      </c>
      <c r="Y688" s="4">
        <f>SUBTOTAL(9,Y652:Y685)</f>
        <v>28188</v>
      </c>
      <c r="Z688" s="4">
        <f>SUBTOTAL(9,Z652:Z685)</f>
        <v>751437</v>
      </c>
      <c r="AA688" s="4">
        <f>V688-O688</f>
        <v>3417</v>
      </c>
      <c r="AB688" s="4">
        <f>Z688-S688</f>
        <v>7180</v>
      </c>
    </row>
    <row r="689" spans="1:28" ht="30" customHeight="1">
      <c r="A689" s="19" t="s">
        <v>626</v>
      </c>
      <c r="B689" s="19"/>
      <c r="C689" s="19"/>
      <c r="D689" s="19"/>
      <c r="E689" s="19"/>
      <c r="F689" s="19"/>
      <c r="G689" s="19"/>
      <c r="H689" s="19"/>
      <c r="I689" s="19"/>
      <c r="J689" s="19"/>
      <c r="K689" s="19"/>
      <c r="L689" s="19"/>
      <c r="M689" s="19"/>
      <c r="N689" s="133"/>
      <c r="O689" s="19"/>
      <c r="P689" s="19"/>
      <c r="Q689" s="19"/>
      <c r="R689" s="19"/>
      <c r="S689" s="19"/>
      <c r="T689" s="19"/>
      <c r="U689" s="19"/>
      <c r="V689" s="19"/>
      <c r="W689" s="19"/>
      <c r="X689" s="19"/>
      <c r="Y689" s="19"/>
      <c r="Z689" s="19"/>
      <c r="AA689" s="19"/>
      <c r="AB689" s="19"/>
    </row>
    <row r="690" spans="1:28" ht="30" customHeight="1">
      <c r="A690" s="141" t="s">
        <v>498</v>
      </c>
      <c r="B690" s="20"/>
      <c r="C690" s="20"/>
      <c r="D690" s="20"/>
      <c r="E690" s="20"/>
      <c r="F690" s="20"/>
      <c r="G690" s="20"/>
      <c r="H690" s="20"/>
      <c r="I690" s="20"/>
      <c r="J690" s="20"/>
      <c r="K690" s="20"/>
      <c r="L690" s="20"/>
      <c r="M690" s="20"/>
      <c r="N690" s="134"/>
      <c r="O690" s="20"/>
      <c r="P690" s="20"/>
      <c r="Q690" s="20"/>
      <c r="R690" s="20"/>
      <c r="S690" s="20"/>
      <c r="T690" s="20"/>
      <c r="U690" s="20"/>
      <c r="V690" s="20"/>
      <c r="W690" s="20"/>
      <c r="X690" s="20"/>
      <c r="Y690" s="20"/>
      <c r="Z690" s="20"/>
      <c r="AA690" s="20"/>
      <c r="AB690" s="20"/>
    </row>
    <row r="691" spans="1:28" ht="30" customHeight="1">
      <c r="A691" s="143"/>
      <c r="B691" s="4">
        <v>12919</v>
      </c>
      <c r="C691" s="4"/>
      <c r="D691" s="4"/>
      <c r="E691" s="4"/>
      <c r="F691" s="4">
        <f>B691-+SUM(C691:E691)</f>
        <v>12919</v>
      </c>
      <c r="G691" s="4">
        <v>12463</v>
      </c>
      <c r="H691" s="4"/>
      <c r="I691" s="4"/>
      <c r="J691" s="4"/>
      <c r="K691" s="4">
        <f>G691-+SUM(H691:J691)</f>
        <v>12463</v>
      </c>
      <c r="L691" s="4">
        <f>G691-B691</f>
        <v>-456</v>
      </c>
      <c r="M691" s="4">
        <f>K691-F691</f>
        <v>-456</v>
      </c>
      <c r="N691" s="135"/>
      <c r="O691" s="4">
        <v>12463</v>
      </c>
      <c r="P691" s="4"/>
      <c r="Q691" s="4"/>
      <c r="R691" s="4"/>
      <c r="S691" s="4">
        <f>O691-+SUM(P691:R691)</f>
        <v>12463</v>
      </c>
      <c r="T691" s="4">
        <f>O691-G691</f>
        <v>0</v>
      </c>
      <c r="U691" s="4">
        <f>S691-K691</f>
        <v>0</v>
      </c>
      <c r="V691" s="4">
        <v>13774</v>
      </c>
      <c r="W691" s="4"/>
      <c r="X691" s="4"/>
      <c r="Y691" s="4"/>
      <c r="Z691" s="4">
        <f>V691-+SUM(W691:Y691)</f>
        <v>13774</v>
      </c>
      <c r="AA691" s="4">
        <f>V691-O691</f>
        <v>1311</v>
      </c>
      <c r="AB691" s="4">
        <f>Z691-S691</f>
        <v>1311</v>
      </c>
    </row>
    <row r="692" spans="1:28" ht="30" customHeight="1" hidden="1">
      <c r="A692" s="19" t="s">
        <v>626</v>
      </c>
      <c r="B692" s="19"/>
      <c r="C692" s="19"/>
      <c r="D692" s="19"/>
      <c r="E692" s="19"/>
      <c r="F692" s="19"/>
      <c r="G692" s="19"/>
      <c r="H692" s="19"/>
      <c r="I692" s="19"/>
      <c r="J692" s="19"/>
      <c r="K692" s="19"/>
      <c r="L692" s="19"/>
      <c r="M692" s="19"/>
      <c r="N692" s="133"/>
      <c r="O692" s="19"/>
      <c r="P692" s="19"/>
      <c r="Q692" s="19"/>
      <c r="R692" s="19"/>
      <c r="S692" s="19"/>
      <c r="T692" s="19"/>
      <c r="U692" s="19"/>
      <c r="V692" s="19"/>
      <c r="W692" s="19"/>
      <c r="X692" s="19"/>
      <c r="Y692" s="19"/>
      <c r="Z692" s="19"/>
      <c r="AA692" s="19"/>
      <c r="AB692" s="19"/>
    </row>
    <row r="693" spans="1:28" ht="30" customHeight="1" hidden="1">
      <c r="A693" s="141" t="s">
        <v>584</v>
      </c>
      <c r="B693" s="20"/>
      <c r="C693" s="20"/>
      <c r="D693" s="20"/>
      <c r="E693" s="20"/>
      <c r="F693" s="20"/>
      <c r="G693" s="20"/>
      <c r="H693" s="20"/>
      <c r="I693" s="20"/>
      <c r="J693" s="20"/>
      <c r="K693" s="20"/>
      <c r="L693" s="20"/>
      <c r="M693" s="20"/>
      <c r="N693" s="134"/>
      <c r="O693" s="20"/>
      <c r="P693" s="20"/>
      <c r="Q693" s="20"/>
      <c r="R693" s="20"/>
      <c r="S693" s="20"/>
      <c r="T693" s="20"/>
      <c r="U693" s="20"/>
      <c r="V693" s="20"/>
      <c r="W693" s="20"/>
      <c r="X693" s="20"/>
      <c r="Y693" s="20"/>
      <c r="Z693" s="20"/>
      <c r="AA693" s="20"/>
      <c r="AB693" s="20"/>
    </row>
    <row r="694" spans="1:28" ht="30" customHeight="1" hidden="1">
      <c r="A694" s="143"/>
      <c r="B694" s="4">
        <v>1182</v>
      </c>
      <c r="C694" s="4"/>
      <c r="D694" s="4"/>
      <c r="E694" s="4"/>
      <c r="F694" s="4">
        <f>B694-+SUM(C694:E694)</f>
        <v>1182</v>
      </c>
      <c r="G694" s="4">
        <v>1157</v>
      </c>
      <c r="H694" s="4"/>
      <c r="I694" s="4"/>
      <c r="J694" s="4"/>
      <c r="K694" s="4">
        <f>G694-+SUM(H694:J694)</f>
        <v>1157</v>
      </c>
      <c r="L694" s="4">
        <f>G694-B694</f>
        <v>-25</v>
      </c>
      <c r="M694" s="4">
        <f>K694-F694</f>
        <v>-25</v>
      </c>
      <c r="N694" s="135"/>
      <c r="O694" s="4">
        <v>1157</v>
      </c>
      <c r="P694" s="4"/>
      <c r="Q694" s="4"/>
      <c r="R694" s="4"/>
      <c r="S694" s="4">
        <f>O694-+SUM(P694:R694)</f>
        <v>1157</v>
      </c>
      <c r="T694" s="4">
        <f>O694-G694</f>
        <v>0</v>
      </c>
      <c r="U694" s="4">
        <f>S694-K694</f>
        <v>0</v>
      </c>
      <c r="V694" s="4">
        <v>1157</v>
      </c>
      <c r="W694" s="4"/>
      <c r="X694" s="4"/>
      <c r="Y694" s="4"/>
      <c r="Z694" s="4">
        <f>V694-+SUM(W694:Y694)</f>
        <v>1157</v>
      </c>
      <c r="AA694" s="4">
        <f>V694-O694</f>
        <v>0</v>
      </c>
      <c r="AB694" s="4">
        <f>Z694-S694</f>
        <v>0</v>
      </c>
    </row>
    <row r="695" spans="1:28" ht="30" customHeight="1" hidden="1">
      <c r="A695" s="19" t="s">
        <v>626</v>
      </c>
      <c r="B695" s="19"/>
      <c r="C695" s="19"/>
      <c r="D695" s="19"/>
      <c r="E695" s="19"/>
      <c r="F695" s="19"/>
      <c r="G695" s="19"/>
      <c r="H695" s="19"/>
      <c r="I695" s="19"/>
      <c r="J695" s="19"/>
      <c r="K695" s="19"/>
      <c r="L695" s="19"/>
      <c r="M695" s="19"/>
      <c r="N695" s="133"/>
      <c r="O695" s="19"/>
      <c r="P695" s="19"/>
      <c r="Q695" s="19"/>
      <c r="R695" s="19"/>
      <c r="S695" s="19"/>
      <c r="T695" s="19"/>
      <c r="U695" s="19"/>
      <c r="V695" s="19"/>
      <c r="W695" s="19"/>
      <c r="X695" s="19"/>
      <c r="Y695" s="19"/>
      <c r="Z695" s="19"/>
      <c r="AA695" s="19"/>
      <c r="AB695" s="19"/>
    </row>
    <row r="696" spans="1:28" ht="30" customHeight="1" hidden="1">
      <c r="A696" s="141" t="s">
        <v>53</v>
      </c>
      <c r="B696" s="20"/>
      <c r="C696" s="20"/>
      <c r="D696" s="20"/>
      <c r="E696" s="20"/>
      <c r="F696" s="20"/>
      <c r="G696" s="20"/>
      <c r="H696" s="20"/>
      <c r="I696" s="20"/>
      <c r="J696" s="20"/>
      <c r="K696" s="20"/>
      <c r="L696" s="20"/>
      <c r="M696" s="20"/>
      <c r="N696" s="134"/>
      <c r="O696" s="20"/>
      <c r="P696" s="20"/>
      <c r="Q696" s="20"/>
      <c r="R696" s="20"/>
      <c r="S696" s="20"/>
      <c r="T696" s="20"/>
      <c r="U696" s="20"/>
      <c r="V696" s="20"/>
      <c r="W696" s="20"/>
      <c r="X696" s="20"/>
      <c r="Y696" s="20"/>
      <c r="Z696" s="20"/>
      <c r="AA696" s="20"/>
      <c r="AB696" s="20"/>
    </row>
    <row r="697" spans="1:28" ht="30" customHeight="1" hidden="1">
      <c r="A697" s="143"/>
      <c r="B697" s="4">
        <v>9002</v>
      </c>
      <c r="C697" s="4">
        <v>1676</v>
      </c>
      <c r="D697" s="4"/>
      <c r="E697" s="4"/>
      <c r="F697" s="4">
        <f>B697-+SUM(C697:E697)</f>
        <v>7326</v>
      </c>
      <c r="G697" s="4">
        <v>9002</v>
      </c>
      <c r="H697" s="4">
        <v>1676</v>
      </c>
      <c r="I697" s="4"/>
      <c r="J697" s="4"/>
      <c r="K697" s="4">
        <f>G697-+SUM(H697:J697)</f>
        <v>7326</v>
      </c>
      <c r="L697" s="4">
        <f>G697-B697</f>
        <v>0</v>
      </c>
      <c r="M697" s="4">
        <f>K697-F697</f>
        <v>0</v>
      </c>
      <c r="N697" s="135"/>
      <c r="O697" s="4">
        <v>9002</v>
      </c>
      <c r="P697" s="4">
        <v>1676</v>
      </c>
      <c r="Q697" s="4"/>
      <c r="R697" s="4"/>
      <c r="S697" s="4">
        <f>O697-+SUM(P697:R697)</f>
        <v>7326</v>
      </c>
      <c r="T697" s="4">
        <f>O697-G697</f>
        <v>0</v>
      </c>
      <c r="U697" s="4">
        <f>S697-K697</f>
        <v>0</v>
      </c>
      <c r="V697" s="4">
        <v>9002</v>
      </c>
      <c r="W697" s="4">
        <v>1676</v>
      </c>
      <c r="X697" s="4"/>
      <c r="Y697" s="4"/>
      <c r="Z697" s="4">
        <f>V697-+SUM(W697:Y697)</f>
        <v>7326</v>
      </c>
      <c r="AA697" s="4">
        <f>V697-O697</f>
        <v>0</v>
      </c>
      <c r="AB697" s="4">
        <f>Z697-S697</f>
        <v>0</v>
      </c>
    </row>
    <row r="698" spans="1:28" ht="30" customHeight="1" hidden="1">
      <c r="A698" s="19" t="s">
        <v>626</v>
      </c>
      <c r="B698" s="19"/>
      <c r="C698" s="19"/>
      <c r="D698" s="19"/>
      <c r="E698" s="19"/>
      <c r="F698" s="19"/>
      <c r="G698" s="19"/>
      <c r="H698" s="19"/>
      <c r="I698" s="19"/>
      <c r="J698" s="19"/>
      <c r="K698" s="19"/>
      <c r="L698" s="19"/>
      <c r="M698" s="19"/>
      <c r="N698" s="133"/>
      <c r="O698" s="19"/>
      <c r="P698" s="19"/>
      <c r="Q698" s="19"/>
      <c r="R698" s="19"/>
      <c r="S698" s="19"/>
      <c r="T698" s="19"/>
      <c r="U698" s="19"/>
      <c r="V698" s="19"/>
      <c r="W698" s="19"/>
      <c r="X698" s="19"/>
      <c r="Y698" s="19"/>
      <c r="Z698" s="19"/>
      <c r="AA698" s="19"/>
      <c r="AB698" s="19"/>
    </row>
    <row r="699" spans="1:28" ht="30" customHeight="1" hidden="1">
      <c r="A699" s="141" t="s">
        <v>11</v>
      </c>
      <c r="B699" s="20"/>
      <c r="C699" s="20"/>
      <c r="D699" s="20"/>
      <c r="E699" s="20"/>
      <c r="F699" s="20"/>
      <c r="G699" s="20"/>
      <c r="H699" s="20"/>
      <c r="I699" s="20"/>
      <c r="J699" s="20"/>
      <c r="K699" s="20"/>
      <c r="L699" s="20"/>
      <c r="M699" s="20"/>
      <c r="N699" s="134"/>
      <c r="O699" s="20"/>
      <c r="P699" s="20"/>
      <c r="Q699" s="20"/>
      <c r="R699" s="20"/>
      <c r="S699" s="20"/>
      <c r="T699" s="20"/>
      <c r="U699" s="20"/>
      <c r="V699" s="20"/>
      <c r="W699" s="20"/>
      <c r="X699" s="20"/>
      <c r="Y699" s="20"/>
      <c r="Z699" s="20"/>
      <c r="AA699" s="20"/>
      <c r="AB699" s="20"/>
    </row>
    <row r="700" spans="1:28" ht="30" customHeight="1" hidden="1">
      <c r="A700" s="143"/>
      <c r="B700" s="4">
        <v>687</v>
      </c>
      <c r="C700" s="4">
        <v>266</v>
      </c>
      <c r="D700" s="4"/>
      <c r="E700" s="4"/>
      <c r="F700" s="4">
        <f>B700-+SUM(C700:E700)</f>
        <v>421</v>
      </c>
      <c r="G700" s="4">
        <v>687</v>
      </c>
      <c r="H700" s="4">
        <v>266</v>
      </c>
      <c r="I700" s="4"/>
      <c r="J700" s="4"/>
      <c r="K700" s="4">
        <f>G700-+SUM(H700:J700)</f>
        <v>421</v>
      </c>
      <c r="L700" s="4">
        <f>G700-B700</f>
        <v>0</v>
      </c>
      <c r="M700" s="4">
        <f>K700-F700</f>
        <v>0</v>
      </c>
      <c r="N700" s="135"/>
      <c r="O700" s="4">
        <v>687</v>
      </c>
      <c r="P700" s="4">
        <v>266</v>
      </c>
      <c r="Q700" s="4"/>
      <c r="R700" s="4"/>
      <c r="S700" s="4">
        <f>O700-+SUM(P700:R700)</f>
        <v>421</v>
      </c>
      <c r="T700" s="4">
        <f>O700-G700</f>
        <v>0</v>
      </c>
      <c r="U700" s="4">
        <f>S700-K700</f>
        <v>0</v>
      </c>
      <c r="V700" s="4">
        <v>687</v>
      </c>
      <c r="W700" s="4">
        <v>266</v>
      </c>
      <c r="X700" s="4"/>
      <c r="Y700" s="4"/>
      <c r="Z700" s="4">
        <f>V700-+SUM(W700:Y700)</f>
        <v>421</v>
      </c>
      <c r="AA700" s="4">
        <f>V700-O700</f>
        <v>0</v>
      </c>
      <c r="AB700" s="4">
        <f>Z700-S700</f>
        <v>0</v>
      </c>
    </row>
    <row r="701" spans="1:28" ht="30" customHeight="1" hidden="1">
      <c r="A701" s="19" t="s">
        <v>626</v>
      </c>
      <c r="B701" s="19"/>
      <c r="C701" s="19"/>
      <c r="D701" s="19"/>
      <c r="E701" s="19"/>
      <c r="F701" s="19"/>
      <c r="G701" s="19"/>
      <c r="H701" s="19"/>
      <c r="I701" s="19"/>
      <c r="J701" s="19"/>
      <c r="K701" s="19"/>
      <c r="L701" s="19"/>
      <c r="M701" s="19"/>
      <c r="N701" s="133"/>
      <c r="O701" s="19"/>
      <c r="P701" s="19"/>
      <c r="Q701" s="19"/>
      <c r="R701" s="19"/>
      <c r="S701" s="19"/>
      <c r="T701" s="19"/>
      <c r="U701" s="19"/>
      <c r="V701" s="19"/>
      <c r="W701" s="19"/>
      <c r="X701" s="19"/>
      <c r="Y701" s="19"/>
      <c r="Z701" s="19"/>
      <c r="AA701" s="19"/>
      <c r="AB701" s="19"/>
    </row>
    <row r="702" spans="1:28" ht="30" customHeight="1" hidden="1">
      <c r="A702" s="141" t="s">
        <v>12</v>
      </c>
      <c r="B702" s="20"/>
      <c r="C702" s="20"/>
      <c r="D702" s="20"/>
      <c r="E702" s="20"/>
      <c r="F702" s="20"/>
      <c r="G702" s="20"/>
      <c r="H702" s="20"/>
      <c r="I702" s="20"/>
      <c r="J702" s="20"/>
      <c r="K702" s="20"/>
      <c r="L702" s="20"/>
      <c r="M702" s="20"/>
      <c r="N702" s="134"/>
      <c r="O702" s="20"/>
      <c r="P702" s="20"/>
      <c r="Q702" s="20"/>
      <c r="R702" s="20"/>
      <c r="S702" s="20"/>
      <c r="T702" s="20"/>
      <c r="U702" s="20"/>
      <c r="V702" s="20"/>
      <c r="W702" s="20"/>
      <c r="X702" s="20"/>
      <c r="Y702" s="20"/>
      <c r="Z702" s="20"/>
      <c r="AA702" s="20"/>
      <c r="AB702" s="20"/>
    </row>
    <row r="703" spans="1:28" ht="30" customHeight="1" hidden="1">
      <c r="A703" s="143"/>
      <c r="B703" s="4">
        <v>721</v>
      </c>
      <c r="C703" s="4"/>
      <c r="D703" s="4"/>
      <c r="E703" s="4"/>
      <c r="F703" s="4">
        <f>B703-+SUM(C703:E703)</f>
        <v>721</v>
      </c>
      <c r="G703" s="4">
        <v>721</v>
      </c>
      <c r="H703" s="4"/>
      <c r="I703" s="4"/>
      <c r="J703" s="4"/>
      <c r="K703" s="4">
        <f>G703-+SUM(H703:J703)</f>
        <v>721</v>
      </c>
      <c r="L703" s="4">
        <f>G703-B703</f>
        <v>0</v>
      </c>
      <c r="M703" s="4">
        <f>K703-F703</f>
        <v>0</v>
      </c>
      <c r="N703" s="135"/>
      <c r="O703" s="4">
        <v>721</v>
      </c>
      <c r="P703" s="4"/>
      <c r="Q703" s="4"/>
      <c r="R703" s="4"/>
      <c r="S703" s="4">
        <f>O703-+SUM(P703:R703)</f>
        <v>721</v>
      </c>
      <c r="T703" s="4">
        <f>O703-G703</f>
        <v>0</v>
      </c>
      <c r="U703" s="4">
        <f>S703-K703</f>
        <v>0</v>
      </c>
      <c r="V703" s="4">
        <v>721</v>
      </c>
      <c r="W703" s="4"/>
      <c r="X703" s="4"/>
      <c r="Y703" s="4"/>
      <c r="Z703" s="4">
        <f>V703-+SUM(W703:Y703)</f>
        <v>721</v>
      </c>
      <c r="AA703" s="4">
        <f>V703-O703</f>
        <v>0</v>
      </c>
      <c r="AB703" s="4">
        <f>Z703-S703</f>
        <v>0</v>
      </c>
    </row>
    <row r="704" spans="1:28" ht="30" customHeight="1" hidden="1">
      <c r="A704" s="19" t="s">
        <v>626</v>
      </c>
      <c r="B704" s="19"/>
      <c r="C704" s="19"/>
      <c r="D704" s="19"/>
      <c r="E704" s="19"/>
      <c r="F704" s="19"/>
      <c r="G704" s="19"/>
      <c r="H704" s="19"/>
      <c r="I704" s="19"/>
      <c r="J704" s="19"/>
      <c r="K704" s="19"/>
      <c r="L704" s="19"/>
      <c r="M704" s="19"/>
      <c r="N704" s="133"/>
      <c r="O704" s="19"/>
      <c r="P704" s="19"/>
      <c r="Q704" s="19"/>
      <c r="R704" s="19"/>
      <c r="S704" s="19"/>
      <c r="T704" s="19"/>
      <c r="U704" s="19"/>
      <c r="V704" s="19"/>
      <c r="W704" s="19"/>
      <c r="X704" s="19"/>
      <c r="Y704" s="19"/>
      <c r="Z704" s="19"/>
      <c r="AA704" s="19"/>
      <c r="AB704" s="19"/>
    </row>
    <row r="705" spans="1:28" ht="30" customHeight="1" hidden="1">
      <c r="A705" s="141" t="s">
        <v>466</v>
      </c>
      <c r="B705" s="20"/>
      <c r="C705" s="20"/>
      <c r="D705" s="20"/>
      <c r="E705" s="20"/>
      <c r="F705" s="20"/>
      <c r="G705" s="20"/>
      <c r="H705" s="20"/>
      <c r="I705" s="20"/>
      <c r="J705" s="20"/>
      <c r="K705" s="20"/>
      <c r="L705" s="20"/>
      <c r="M705" s="20"/>
      <c r="N705" s="134"/>
      <c r="O705" s="20"/>
      <c r="P705" s="20"/>
      <c r="Q705" s="20"/>
      <c r="R705" s="20"/>
      <c r="S705" s="20"/>
      <c r="T705" s="20"/>
      <c r="U705" s="20"/>
      <c r="V705" s="20"/>
      <c r="W705" s="20"/>
      <c r="X705" s="20"/>
      <c r="Y705" s="20"/>
      <c r="Z705" s="20"/>
      <c r="AA705" s="20"/>
      <c r="AB705" s="20"/>
    </row>
    <row r="706" spans="1:28" ht="30" customHeight="1" hidden="1">
      <c r="A706" s="143"/>
      <c r="B706" s="4">
        <v>90</v>
      </c>
      <c r="C706" s="4"/>
      <c r="D706" s="4"/>
      <c r="E706" s="4"/>
      <c r="F706" s="4">
        <f>B706-+SUM(C706:E706)</f>
        <v>90</v>
      </c>
      <c r="G706" s="4">
        <v>85</v>
      </c>
      <c r="H706" s="4"/>
      <c r="I706" s="4"/>
      <c r="J706" s="4"/>
      <c r="K706" s="4">
        <f>G706-+SUM(H706:J706)</f>
        <v>85</v>
      </c>
      <c r="L706" s="4">
        <f>G706-B706</f>
        <v>-5</v>
      </c>
      <c r="M706" s="4">
        <f>K706-F706</f>
        <v>-5</v>
      </c>
      <c r="N706" s="135"/>
      <c r="O706" s="4">
        <v>85</v>
      </c>
      <c r="P706" s="4"/>
      <c r="Q706" s="4"/>
      <c r="R706" s="4"/>
      <c r="S706" s="4">
        <f>O706-+SUM(P706:R706)</f>
        <v>85</v>
      </c>
      <c r="T706" s="4">
        <f>O706-G706</f>
        <v>0</v>
      </c>
      <c r="U706" s="4">
        <f>S706-K706</f>
        <v>0</v>
      </c>
      <c r="V706" s="4">
        <v>85</v>
      </c>
      <c r="W706" s="4"/>
      <c r="X706" s="4"/>
      <c r="Y706" s="4"/>
      <c r="Z706" s="4">
        <f>V706-+SUM(W706:Y706)</f>
        <v>85</v>
      </c>
      <c r="AA706" s="4">
        <f>V706-O706</f>
        <v>0</v>
      </c>
      <c r="AB706" s="4">
        <f>Z706-S706</f>
        <v>0</v>
      </c>
    </row>
    <row r="707" spans="1:28" ht="30" customHeight="1" hidden="1">
      <c r="A707" s="19" t="s">
        <v>626</v>
      </c>
      <c r="B707" s="19"/>
      <c r="C707" s="19"/>
      <c r="D707" s="19"/>
      <c r="E707" s="19"/>
      <c r="F707" s="19"/>
      <c r="G707" s="19"/>
      <c r="H707" s="19"/>
      <c r="I707" s="19"/>
      <c r="J707" s="19"/>
      <c r="K707" s="19"/>
      <c r="L707" s="19"/>
      <c r="M707" s="19"/>
      <c r="N707" s="133"/>
      <c r="O707" s="19"/>
      <c r="P707" s="19"/>
      <c r="Q707" s="19"/>
      <c r="R707" s="19"/>
      <c r="S707" s="19"/>
      <c r="T707" s="19"/>
      <c r="U707" s="19"/>
      <c r="V707" s="19"/>
      <c r="W707" s="19"/>
      <c r="X707" s="19"/>
      <c r="Y707" s="19"/>
      <c r="Z707" s="19"/>
      <c r="AA707" s="19"/>
      <c r="AB707" s="19"/>
    </row>
    <row r="708" spans="1:28" ht="30" customHeight="1" hidden="1">
      <c r="A708" s="141" t="s">
        <v>13</v>
      </c>
      <c r="B708" s="20"/>
      <c r="C708" s="20"/>
      <c r="D708" s="20"/>
      <c r="E708" s="20"/>
      <c r="F708" s="20"/>
      <c r="G708" s="20"/>
      <c r="H708" s="20"/>
      <c r="I708" s="20"/>
      <c r="J708" s="20"/>
      <c r="K708" s="20"/>
      <c r="L708" s="20"/>
      <c r="M708" s="20"/>
      <c r="N708" s="134"/>
      <c r="O708" s="20"/>
      <c r="P708" s="20"/>
      <c r="Q708" s="20"/>
      <c r="R708" s="20"/>
      <c r="S708" s="20"/>
      <c r="T708" s="20"/>
      <c r="U708" s="20"/>
      <c r="V708" s="20"/>
      <c r="W708" s="20"/>
      <c r="X708" s="20"/>
      <c r="Y708" s="20"/>
      <c r="Z708" s="20"/>
      <c r="AA708" s="20"/>
      <c r="AB708" s="20"/>
    </row>
    <row r="709" spans="1:28" ht="30" customHeight="1" hidden="1">
      <c r="A709" s="143"/>
      <c r="B709" s="4">
        <v>3225</v>
      </c>
      <c r="C709" s="4"/>
      <c r="D709" s="4"/>
      <c r="E709" s="4"/>
      <c r="F709" s="4">
        <f>B709-+SUM(C709:E709)</f>
        <v>3225</v>
      </c>
      <c r="G709" s="4">
        <v>3225</v>
      </c>
      <c r="H709" s="4"/>
      <c r="I709" s="4"/>
      <c r="J709" s="4"/>
      <c r="K709" s="4">
        <f>G709-+SUM(H709:J709)</f>
        <v>3225</v>
      </c>
      <c r="L709" s="4">
        <f>G709-B709</f>
        <v>0</v>
      </c>
      <c r="M709" s="4">
        <f>K709-F709</f>
        <v>0</v>
      </c>
      <c r="N709" s="135"/>
      <c r="O709" s="4">
        <v>3225</v>
      </c>
      <c r="P709" s="4"/>
      <c r="Q709" s="4"/>
      <c r="R709" s="4"/>
      <c r="S709" s="4">
        <f>O709-+SUM(P709:R709)</f>
        <v>3225</v>
      </c>
      <c r="T709" s="4">
        <f>O709-G709</f>
        <v>0</v>
      </c>
      <c r="U709" s="4">
        <f>S709-K709</f>
        <v>0</v>
      </c>
      <c r="V709" s="4">
        <v>3225</v>
      </c>
      <c r="W709" s="4"/>
      <c r="X709" s="4"/>
      <c r="Y709" s="4"/>
      <c r="Z709" s="4">
        <f>V709-+SUM(W709:Y709)</f>
        <v>3225</v>
      </c>
      <c r="AA709" s="4">
        <f>V709-O709</f>
        <v>0</v>
      </c>
      <c r="AB709" s="4">
        <f>Z709-S709</f>
        <v>0</v>
      </c>
    </row>
    <row r="710" spans="1:28" ht="30" customHeight="1">
      <c r="A710" s="19" t="s">
        <v>626</v>
      </c>
      <c r="B710" s="19"/>
      <c r="C710" s="19"/>
      <c r="D710" s="19"/>
      <c r="E710" s="19"/>
      <c r="F710" s="19"/>
      <c r="G710" s="19"/>
      <c r="H710" s="19"/>
      <c r="I710" s="19"/>
      <c r="J710" s="19"/>
      <c r="K710" s="19"/>
      <c r="L710" s="19"/>
      <c r="M710" s="19"/>
      <c r="N710" s="133"/>
      <c r="O710" s="19"/>
      <c r="P710" s="19"/>
      <c r="Q710" s="19"/>
      <c r="R710" s="19"/>
      <c r="S710" s="19"/>
      <c r="T710" s="19"/>
      <c r="U710" s="19"/>
      <c r="V710" s="19"/>
      <c r="W710" s="19"/>
      <c r="X710" s="19"/>
      <c r="Y710" s="19"/>
      <c r="Z710" s="19"/>
      <c r="AA710" s="19"/>
      <c r="AB710" s="19"/>
    </row>
    <row r="711" spans="1:28" ht="30" customHeight="1">
      <c r="A711" s="141" t="s">
        <v>14</v>
      </c>
      <c r="B711" s="20"/>
      <c r="C711" s="20"/>
      <c r="D711" s="20"/>
      <c r="E711" s="20"/>
      <c r="F711" s="20"/>
      <c r="G711" s="20"/>
      <c r="H711" s="20"/>
      <c r="I711" s="20"/>
      <c r="J711" s="20"/>
      <c r="K711" s="20"/>
      <c r="L711" s="20"/>
      <c r="M711" s="20"/>
      <c r="N711" s="134"/>
      <c r="O711" s="20"/>
      <c r="P711" s="20"/>
      <c r="Q711" s="20"/>
      <c r="R711" s="20"/>
      <c r="S711" s="20"/>
      <c r="T711" s="20"/>
      <c r="U711" s="20"/>
      <c r="V711" s="20"/>
      <c r="W711" s="20"/>
      <c r="X711" s="20"/>
      <c r="Y711" s="20"/>
      <c r="Z711" s="20"/>
      <c r="AA711" s="20"/>
      <c r="AB711" s="20"/>
    </row>
    <row r="712" spans="1:28" ht="30" customHeight="1">
      <c r="A712" s="143"/>
      <c r="B712" s="4">
        <v>11766</v>
      </c>
      <c r="C712" s="4">
        <v>86</v>
      </c>
      <c r="D712" s="4"/>
      <c r="E712" s="4"/>
      <c r="F712" s="4">
        <f>B712-+SUM(C712:E712)</f>
        <v>11680</v>
      </c>
      <c r="G712" s="4">
        <v>11766</v>
      </c>
      <c r="H712" s="4">
        <v>86</v>
      </c>
      <c r="I712" s="4"/>
      <c r="J712" s="4"/>
      <c r="K712" s="4">
        <f>G712-+SUM(H712:J712)</f>
        <v>11680</v>
      </c>
      <c r="L712" s="4">
        <f>G712-B712</f>
        <v>0</v>
      </c>
      <c r="M712" s="4">
        <f>K712-F712</f>
        <v>0</v>
      </c>
      <c r="N712" s="135"/>
      <c r="O712" s="4">
        <v>11766</v>
      </c>
      <c r="P712" s="4">
        <v>86</v>
      </c>
      <c r="Q712" s="4"/>
      <c r="R712" s="4"/>
      <c r="S712" s="4">
        <f>O712-+SUM(P712:R712)</f>
        <v>11680</v>
      </c>
      <c r="T712" s="4">
        <f>O712-G712</f>
        <v>0</v>
      </c>
      <c r="U712" s="4">
        <f>S712-K712</f>
        <v>0</v>
      </c>
      <c r="V712" s="4">
        <v>11766</v>
      </c>
      <c r="W712" s="4">
        <v>0</v>
      </c>
      <c r="X712" s="4"/>
      <c r="Y712" s="4"/>
      <c r="Z712" s="4">
        <f>V712-+SUM(W712:Y712)</f>
        <v>11766</v>
      </c>
      <c r="AA712" s="4">
        <f>V712-O712</f>
        <v>0</v>
      </c>
      <c r="AB712" s="4">
        <f>Z712-S712</f>
        <v>86</v>
      </c>
    </row>
    <row r="713" spans="1:28" ht="30" customHeight="1">
      <c r="A713" s="19" t="s">
        <v>626</v>
      </c>
      <c r="B713" s="19"/>
      <c r="C713" s="19"/>
      <c r="D713" s="19"/>
      <c r="E713" s="19"/>
      <c r="F713" s="19"/>
      <c r="G713" s="19"/>
      <c r="H713" s="19"/>
      <c r="I713" s="19"/>
      <c r="J713" s="19"/>
      <c r="K713" s="19"/>
      <c r="L713" s="19"/>
      <c r="M713" s="19"/>
      <c r="N713" s="133"/>
      <c r="O713" s="19"/>
      <c r="P713" s="19"/>
      <c r="Q713" s="19"/>
      <c r="R713" s="19"/>
      <c r="S713" s="19"/>
      <c r="T713" s="19"/>
      <c r="U713" s="19"/>
      <c r="V713" s="19"/>
      <c r="W713" s="19"/>
      <c r="X713" s="19"/>
      <c r="Y713" s="19"/>
      <c r="Z713" s="19"/>
      <c r="AA713" s="19"/>
      <c r="AB713" s="19"/>
    </row>
    <row r="714" spans="1:28" ht="30" customHeight="1">
      <c r="A714" s="141" t="s">
        <v>17</v>
      </c>
      <c r="B714" s="20"/>
      <c r="C714" s="20"/>
      <c r="D714" s="20"/>
      <c r="E714" s="20"/>
      <c r="F714" s="20"/>
      <c r="G714" s="20"/>
      <c r="H714" s="20"/>
      <c r="I714" s="20"/>
      <c r="J714" s="20"/>
      <c r="K714" s="20"/>
      <c r="L714" s="20"/>
      <c r="M714" s="20"/>
      <c r="N714" s="134"/>
      <c r="O714" s="20"/>
      <c r="P714" s="20"/>
      <c r="Q714" s="20"/>
      <c r="R714" s="20"/>
      <c r="S714" s="20"/>
      <c r="T714" s="20"/>
      <c r="U714" s="20"/>
      <c r="V714" s="20"/>
      <c r="W714" s="20"/>
      <c r="X714" s="20"/>
      <c r="Y714" s="20"/>
      <c r="Z714" s="20"/>
      <c r="AA714" s="20"/>
      <c r="AB714" s="20"/>
    </row>
    <row r="715" spans="1:28" ht="30" customHeight="1">
      <c r="A715" s="143"/>
      <c r="B715" s="4">
        <v>641</v>
      </c>
      <c r="C715" s="4">
        <v>266</v>
      </c>
      <c r="D715" s="4"/>
      <c r="E715" s="4"/>
      <c r="F715" s="4">
        <f>B715-+SUM(C715:E715)</f>
        <v>375</v>
      </c>
      <c r="G715" s="4">
        <v>403</v>
      </c>
      <c r="H715" s="4">
        <v>266</v>
      </c>
      <c r="I715" s="4"/>
      <c r="J715" s="4"/>
      <c r="K715" s="4">
        <f>G715-+SUM(H715:J715)</f>
        <v>137</v>
      </c>
      <c r="L715" s="4">
        <f>G715-B715</f>
        <v>-238</v>
      </c>
      <c r="M715" s="4">
        <f>K715-F715</f>
        <v>-238</v>
      </c>
      <c r="N715" s="135"/>
      <c r="O715" s="4">
        <v>403</v>
      </c>
      <c r="P715" s="4">
        <v>266</v>
      </c>
      <c r="Q715" s="4"/>
      <c r="R715" s="4"/>
      <c r="S715" s="4">
        <f>O715-+SUM(P715:R715)</f>
        <v>137</v>
      </c>
      <c r="T715" s="4">
        <f>O715-G715</f>
        <v>0</v>
      </c>
      <c r="U715" s="4">
        <f>S715-K715</f>
        <v>0</v>
      </c>
      <c r="V715" s="4">
        <v>486</v>
      </c>
      <c r="W715" s="4">
        <v>266</v>
      </c>
      <c r="X715" s="4"/>
      <c r="Y715" s="4"/>
      <c r="Z715" s="4">
        <f>V715-+SUM(W715:Y715)</f>
        <v>220</v>
      </c>
      <c r="AA715" s="4">
        <f>V715-O715</f>
        <v>83</v>
      </c>
      <c r="AB715" s="4">
        <f>Z715-S715</f>
        <v>83</v>
      </c>
    </row>
    <row r="716" spans="1:28" ht="30" customHeight="1">
      <c r="A716" s="19" t="s">
        <v>626</v>
      </c>
      <c r="B716" s="19"/>
      <c r="C716" s="19"/>
      <c r="D716" s="19"/>
      <c r="E716" s="19"/>
      <c r="F716" s="19"/>
      <c r="G716" s="19"/>
      <c r="H716" s="19"/>
      <c r="I716" s="19"/>
      <c r="J716" s="19"/>
      <c r="K716" s="19"/>
      <c r="L716" s="19"/>
      <c r="M716" s="19"/>
      <c r="N716" s="133" t="s">
        <v>156</v>
      </c>
      <c r="O716" s="19"/>
      <c r="P716" s="19"/>
      <c r="Q716" s="19"/>
      <c r="R716" s="19"/>
      <c r="S716" s="19"/>
      <c r="T716" s="19"/>
      <c r="U716" s="19"/>
      <c r="V716" s="19"/>
      <c r="W716" s="19"/>
      <c r="X716" s="19"/>
      <c r="Y716" s="19"/>
      <c r="Z716" s="19"/>
      <c r="AA716" s="19"/>
      <c r="AB716" s="19"/>
    </row>
    <row r="717" spans="1:28" ht="30" customHeight="1">
      <c r="A717" s="141" t="s">
        <v>467</v>
      </c>
      <c r="B717" s="20"/>
      <c r="C717" s="20"/>
      <c r="D717" s="20"/>
      <c r="E717" s="20"/>
      <c r="F717" s="20"/>
      <c r="G717" s="20"/>
      <c r="H717" s="20"/>
      <c r="I717" s="20"/>
      <c r="J717" s="20"/>
      <c r="K717" s="20"/>
      <c r="L717" s="20"/>
      <c r="M717" s="20"/>
      <c r="N717" s="134"/>
      <c r="O717" s="20"/>
      <c r="P717" s="20"/>
      <c r="Q717" s="20"/>
      <c r="R717" s="20"/>
      <c r="S717" s="20"/>
      <c r="T717" s="20"/>
      <c r="U717" s="20"/>
      <c r="V717" s="20"/>
      <c r="W717" s="20"/>
      <c r="X717" s="20"/>
      <c r="Y717" s="20"/>
      <c r="Z717" s="20"/>
      <c r="AA717" s="20"/>
      <c r="AB717" s="20"/>
    </row>
    <row r="718" spans="1:28" ht="30" customHeight="1">
      <c r="A718" s="143"/>
      <c r="B718" s="4">
        <v>8888</v>
      </c>
      <c r="C718" s="4"/>
      <c r="D718" s="4"/>
      <c r="E718" s="4"/>
      <c r="F718" s="4">
        <f>B718-+SUM(C718:E718)</f>
        <v>8888</v>
      </c>
      <c r="G718" s="4">
        <v>8174</v>
      </c>
      <c r="H718" s="4"/>
      <c r="I718" s="4"/>
      <c r="J718" s="4"/>
      <c r="K718" s="4">
        <f>G718-+SUM(H718:J718)</f>
        <v>8174</v>
      </c>
      <c r="L718" s="4">
        <f>G718-B718</f>
        <v>-714</v>
      </c>
      <c r="M718" s="4">
        <f>K718-F718</f>
        <v>-714</v>
      </c>
      <c r="N718" s="135"/>
      <c r="O718" s="4">
        <v>8174</v>
      </c>
      <c r="P718" s="4"/>
      <c r="Q718" s="4"/>
      <c r="R718" s="4"/>
      <c r="S718" s="4">
        <f>O718-+SUM(P718:R718)</f>
        <v>8174</v>
      </c>
      <c r="T718" s="4">
        <f>O718-G718</f>
        <v>0</v>
      </c>
      <c r="U718" s="4">
        <f>S718-K718</f>
        <v>0</v>
      </c>
      <c r="V718" s="4">
        <v>8374</v>
      </c>
      <c r="W718" s="4"/>
      <c r="X718" s="4"/>
      <c r="Y718" s="4"/>
      <c r="Z718" s="4">
        <f>V718-+SUM(W718:Y718)</f>
        <v>8374</v>
      </c>
      <c r="AA718" s="4">
        <f>V718-O718</f>
        <v>200</v>
      </c>
      <c r="AB718" s="4">
        <f>Z718-S718</f>
        <v>200</v>
      </c>
    </row>
    <row r="719" spans="1:28" ht="30" customHeight="1" hidden="1">
      <c r="A719" s="19" t="s">
        <v>626</v>
      </c>
      <c r="B719" s="19"/>
      <c r="C719" s="19"/>
      <c r="D719" s="19"/>
      <c r="E719" s="19"/>
      <c r="F719" s="19"/>
      <c r="G719" s="19"/>
      <c r="H719" s="19"/>
      <c r="I719" s="19"/>
      <c r="J719" s="19"/>
      <c r="K719" s="19"/>
      <c r="L719" s="19"/>
      <c r="M719" s="19"/>
      <c r="N719" s="133"/>
      <c r="O719" s="19"/>
      <c r="P719" s="19"/>
      <c r="Q719" s="19"/>
      <c r="R719" s="19"/>
      <c r="S719" s="19"/>
      <c r="T719" s="19"/>
      <c r="U719" s="19"/>
      <c r="V719" s="19"/>
      <c r="W719" s="19"/>
      <c r="X719" s="19"/>
      <c r="Y719" s="19"/>
      <c r="Z719" s="19"/>
      <c r="AA719" s="19"/>
      <c r="AB719" s="19"/>
    </row>
    <row r="720" spans="1:28" ht="30" customHeight="1" hidden="1">
      <c r="A720" s="141" t="s">
        <v>305</v>
      </c>
      <c r="B720" s="20"/>
      <c r="C720" s="20"/>
      <c r="D720" s="20"/>
      <c r="E720" s="20"/>
      <c r="F720" s="20"/>
      <c r="G720" s="20"/>
      <c r="H720" s="20"/>
      <c r="I720" s="20"/>
      <c r="J720" s="20"/>
      <c r="K720" s="20"/>
      <c r="L720" s="20"/>
      <c r="M720" s="20"/>
      <c r="N720" s="134"/>
      <c r="O720" s="20"/>
      <c r="P720" s="20"/>
      <c r="Q720" s="20"/>
      <c r="R720" s="20"/>
      <c r="S720" s="20"/>
      <c r="T720" s="20"/>
      <c r="U720" s="20"/>
      <c r="V720" s="20"/>
      <c r="W720" s="20"/>
      <c r="X720" s="20"/>
      <c r="Y720" s="20"/>
      <c r="Z720" s="20"/>
      <c r="AA720" s="20"/>
      <c r="AB720" s="20"/>
    </row>
    <row r="721" spans="1:28" ht="30" customHeight="1" hidden="1">
      <c r="A721" s="143"/>
      <c r="B721" s="4">
        <v>79</v>
      </c>
      <c r="C721" s="4"/>
      <c r="D721" s="4"/>
      <c r="E721" s="4"/>
      <c r="F721" s="4">
        <f>B721-+SUM(C721:E721)</f>
        <v>79</v>
      </c>
      <c r="G721" s="4">
        <v>79</v>
      </c>
      <c r="H721" s="4"/>
      <c r="I721" s="4"/>
      <c r="J721" s="4"/>
      <c r="K721" s="4">
        <f>G721-+SUM(H721:J721)</f>
        <v>79</v>
      </c>
      <c r="L721" s="4">
        <f>G721-B721</f>
        <v>0</v>
      </c>
      <c r="M721" s="4">
        <f>K721-F721</f>
        <v>0</v>
      </c>
      <c r="N721" s="135"/>
      <c r="O721" s="4">
        <v>79</v>
      </c>
      <c r="P721" s="4"/>
      <c r="Q721" s="4"/>
      <c r="R721" s="4"/>
      <c r="S721" s="4">
        <f>O721-+SUM(P721:R721)</f>
        <v>79</v>
      </c>
      <c r="T721" s="4">
        <f>O721-G721</f>
        <v>0</v>
      </c>
      <c r="U721" s="4">
        <f>S721-K721</f>
        <v>0</v>
      </c>
      <c r="V721" s="4">
        <v>79</v>
      </c>
      <c r="W721" s="4"/>
      <c r="X721" s="4"/>
      <c r="Y721" s="4"/>
      <c r="Z721" s="4">
        <f>V721-+SUM(W721:Y721)</f>
        <v>79</v>
      </c>
      <c r="AA721" s="4">
        <f>V721-O721</f>
        <v>0</v>
      </c>
      <c r="AB721" s="4">
        <f>Z721-S721</f>
        <v>0</v>
      </c>
    </row>
    <row r="722" spans="1:28" ht="30" customHeight="1" hidden="1">
      <c r="A722" s="19" t="s">
        <v>626</v>
      </c>
      <c r="B722" s="19"/>
      <c r="C722" s="19"/>
      <c r="D722" s="19"/>
      <c r="E722" s="19"/>
      <c r="F722" s="19"/>
      <c r="G722" s="19"/>
      <c r="H722" s="19"/>
      <c r="I722" s="19"/>
      <c r="J722" s="19"/>
      <c r="K722" s="19"/>
      <c r="L722" s="19"/>
      <c r="M722" s="19"/>
      <c r="N722" s="133"/>
      <c r="O722" s="19"/>
      <c r="P722" s="19"/>
      <c r="Q722" s="19"/>
      <c r="R722" s="19"/>
      <c r="S722" s="19"/>
      <c r="T722" s="19"/>
      <c r="U722" s="19"/>
      <c r="V722" s="19"/>
      <c r="W722" s="19"/>
      <c r="X722" s="19"/>
      <c r="Y722" s="19"/>
      <c r="Z722" s="19"/>
      <c r="AA722" s="19"/>
      <c r="AB722" s="19"/>
    </row>
    <row r="723" spans="1:28" ht="30" customHeight="1" hidden="1">
      <c r="A723" s="141" t="s">
        <v>306</v>
      </c>
      <c r="B723" s="20"/>
      <c r="C723" s="20"/>
      <c r="D723" s="20"/>
      <c r="E723" s="20"/>
      <c r="F723" s="20"/>
      <c r="G723" s="20"/>
      <c r="H723" s="20"/>
      <c r="I723" s="20"/>
      <c r="J723" s="20"/>
      <c r="K723" s="20"/>
      <c r="L723" s="20"/>
      <c r="M723" s="20"/>
      <c r="N723" s="134"/>
      <c r="O723" s="20"/>
      <c r="P723" s="20"/>
      <c r="Q723" s="20"/>
      <c r="R723" s="20"/>
      <c r="S723" s="20"/>
      <c r="T723" s="20"/>
      <c r="U723" s="20"/>
      <c r="V723" s="20"/>
      <c r="W723" s="20"/>
      <c r="X723" s="20"/>
      <c r="Y723" s="20"/>
      <c r="Z723" s="20"/>
      <c r="AA723" s="20"/>
      <c r="AB723" s="20"/>
    </row>
    <row r="724" spans="1:28" ht="30" customHeight="1" hidden="1">
      <c r="A724" s="143"/>
      <c r="B724" s="4">
        <v>6909</v>
      </c>
      <c r="C724" s="4"/>
      <c r="D724" s="4"/>
      <c r="E724" s="4"/>
      <c r="F724" s="4">
        <f>B724-+SUM(C724:E724)</f>
        <v>6909</v>
      </c>
      <c r="G724" s="4">
        <v>6909</v>
      </c>
      <c r="H724" s="4"/>
      <c r="I724" s="4"/>
      <c r="J724" s="4"/>
      <c r="K724" s="4">
        <f>G724-+SUM(H724:J724)</f>
        <v>6909</v>
      </c>
      <c r="L724" s="4">
        <f>G724-B724</f>
        <v>0</v>
      </c>
      <c r="M724" s="4">
        <f>K724-F724</f>
        <v>0</v>
      </c>
      <c r="N724" s="135"/>
      <c r="O724" s="4">
        <v>2499</v>
      </c>
      <c r="P724" s="4"/>
      <c r="Q724" s="4"/>
      <c r="R724" s="4"/>
      <c r="S724" s="4">
        <f>O724-+SUM(P724:R724)</f>
        <v>2499</v>
      </c>
      <c r="T724" s="4">
        <f>O724-G724</f>
        <v>-4410</v>
      </c>
      <c r="U724" s="4">
        <f>S724-K724</f>
        <v>-4410</v>
      </c>
      <c r="V724" s="4">
        <v>2499</v>
      </c>
      <c r="W724" s="4"/>
      <c r="X724" s="4"/>
      <c r="Y724" s="4"/>
      <c r="Z724" s="4">
        <f>V724-+SUM(W724:Y724)</f>
        <v>2499</v>
      </c>
      <c r="AA724" s="4">
        <f>V724-O724</f>
        <v>0</v>
      </c>
      <c r="AB724" s="4">
        <f>Z724-S724</f>
        <v>0</v>
      </c>
    </row>
    <row r="725" spans="1:28" ht="30" customHeight="1" hidden="1">
      <c r="A725" s="19" t="s">
        <v>626</v>
      </c>
      <c r="B725" s="19"/>
      <c r="C725" s="19"/>
      <c r="D725" s="19"/>
      <c r="E725" s="19"/>
      <c r="F725" s="19"/>
      <c r="G725" s="19"/>
      <c r="H725" s="19"/>
      <c r="I725" s="19"/>
      <c r="J725" s="19"/>
      <c r="K725" s="19"/>
      <c r="L725" s="19"/>
      <c r="M725" s="19"/>
      <c r="N725" s="133"/>
      <c r="O725" s="19"/>
      <c r="P725" s="19"/>
      <c r="Q725" s="19"/>
      <c r="R725" s="19"/>
      <c r="S725" s="19"/>
      <c r="T725" s="19"/>
      <c r="U725" s="19"/>
      <c r="V725" s="19"/>
      <c r="W725" s="19"/>
      <c r="X725" s="19"/>
      <c r="Y725" s="19"/>
      <c r="Z725" s="19"/>
      <c r="AA725" s="19"/>
      <c r="AB725" s="19"/>
    </row>
    <row r="726" spans="1:28" ht="30" customHeight="1" hidden="1">
      <c r="A726" s="141" t="s">
        <v>118</v>
      </c>
      <c r="B726" s="20"/>
      <c r="C726" s="20"/>
      <c r="D726" s="20"/>
      <c r="E726" s="20"/>
      <c r="F726" s="20"/>
      <c r="G726" s="20"/>
      <c r="H726" s="20"/>
      <c r="I726" s="20"/>
      <c r="J726" s="20"/>
      <c r="K726" s="20"/>
      <c r="L726" s="20"/>
      <c r="M726" s="20"/>
      <c r="N726" s="134"/>
      <c r="O726" s="20"/>
      <c r="P726" s="20"/>
      <c r="Q726" s="20"/>
      <c r="R726" s="20"/>
      <c r="S726" s="20"/>
      <c r="T726" s="20"/>
      <c r="U726" s="20"/>
      <c r="V726" s="20"/>
      <c r="W726" s="20"/>
      <c r="X726" s="20"/>
      <c r="Y726" s="20"/>
      <c r="Z726" s="20"/>
      <c r="AA726" s="20"/>
      <c r="AB726" s="20"/>
    </row>
    <row r="727" spans="1:28" ht="30" customHeight="1" hidden="1">
      <c r="A727" s="143"/>
      <c r="B727" s="4">
        <v>1566</v>
      </c>
      <c r="C727" s="4"/>
      <c r="D727" s="4"/>
      <c r="E727" s="4"/>
      <c r="F727" s="4">
        <f>B727-+SUM(C727:E727)</f>
        <v>1566</v>
      </c>
      <c r="G727" s="4">
        <v>1566</v>
      </c>
      <c r="H727" s="4"/>
      <c r="I727" s="4"/>
      <c r="J727" s="4"/>
      <c r="K727" s="4">
        <f>G727-+SUM(H727:J727)</f>
        <v>1566</v>
      </c>
      <c r="L727" s="4">
        <f>G727-B727</f>
        <v>0</v>
      </c>
      <c r="M727" s="4">
        <f>K727-F727</f>
        <v>0</v>
      </c>
      <c r="N727" s="135"/>
      <c r="O727" s="4">
        <v>1566</v>
      </c>
      <c r="P727" s="4"/>
      <c r="Q727" s="4"/>
      <c r="R727" s="4"/>
      <c r="S727" s="4">
        <f>O727-+SUM(P727:R727)</f>
        <v>1566</v>
      </c>
      <c r="T727" s="4">
        <f>O727-G727</f>
        <v>0</v>
      </c>
      <c r="U727" s="4">
        <f>S727-K727</f>
        <v>0</v>
      </c>
      <c r="V727" s="4">
        <v>1566</v>
      </c>
      <c r="W727" s="4"/>
      <c r="X727" s="4"/>
      <c r="Y727" s="4"/>
      <c r="Z727" s="4">
        <f>V727-+SUM(W727:Y727)</f>
        <v>1566</v>
      </c>
      <c r="AA727" s="4">
        <f>V727-O727</f>
        <v>0</v>
      </c>
      <c r="AB727" s="4">
        <f>Z727-S727</f>
        <v>0</v>
      </c>
    </row>
    <row r="728" spans="1:28" ht="30" customHeight="1" hidden="1">
      <c r="A728" s="19" t="s">
        <v>626</v>
      </c>
      <c r="B728" s="19"/>
      <c r="C728" s="19"/>
      <c r="D728" s="19"/>
      <c r="E728" s="19"/>
      <c r="F728" s="19"/>
      <c r="G728" s="19"/>
      <c r="H728" s="19"/>
      <c r="I728" s="19"/>
      <c r="J728" s="19"/>
      <c r="K728" s="19"/>
      <c r="L728" s="19"/>
      <c r="M728" s="19"/>
      <c r="N728" s="133"/>
      <c r="O728" s="19"/>
      <c r="P728" s="19"/>
      <c r="Q728" s="19"/>
      <c r="R728" s="19"/>
      <c r="S728" s="19"/>
      <c r="T728" s="19"/>
      <c r="U728" s="19"/>
      <c r="V728" s="19"/>
      <c r="W728" s="19"/>
      <c r="X728" s="19"/>
      <c r="Y728" s="19"/>
      <c r="Z728" s="19"/>
      <c r="AA728" s="19"/>
      <c r="AB728" s="19"/>
    </row>
    <row r="729" spans="1:28" ht="30" customHeight="1" hidden="1">
      <c r="A729" s="141" t="s">
        <v>270</v>
      </c>
      <c r="B729" s="20"/>
      <c r="C729" s="20"/>
      <c r="D729" s="20"/>
      <c r="E729" s="20"/>
      <c r="F729" s="20"/>
      <c r="G729" s="20"/>
      <c r="H729" s="20"/>
      <c r="I729" s="20"/>
      <c r="J729" s="20"/>
      <c r="K729" s="20"/>
      <c r="L729" s="20"/>
      <c r="M729" s="20"/>
      <c r="N729" s="134"/>
      <c r="O729" s="20"/>
      <c r="P729" s="20"/>
      <c r="Q729" s="20"/>
      <c r="R729" s="20"/>
      <c r="S729" s="20"/>
      <c r="T729" s="20"/>
      <c r="U729" s="20"/>
      <c r="V729" s="20"/>
      <c r="W729" s="20"/>
      <c r="X729" s="20"/>
      <c r="Y729" s="20"/>
      <c r="Z729" s="20"/>
      <c r="AA729" s="20"/>
      <c r="AB729" s="20"/>
    </row>
    <row r="730" spans="1:28" ht="30" customHeight="1" hidden="1">
      <c r="A730" s="143"/>
      <c r="B730" s="4">
        <v>72505</v>
      </c>
      <c r="C730" s="4"/>
      <c r="D730" s="4"/>
      <c r="E730" s="4">
        <v>11925</v>
      </c>
      <c r="F730" s="4">
        <f>B730-+SUM(C730:E730)</f>
        <v>60580</v>
      </c>
      <c r="G730" s="4">
        <v>72505</v>
      </c>
      <c r="H730" s="4"/>
      <c r="I730" s="4"/>
      <c r="J730" s="4">
        <v>11925</v>
      </c>
      <c r="K730" s="4">
        <f>G730-+SUM(H730:J730)</f>
        <v>60580</v>
      </c>
      <c r="L730" s="4">
        <f>G730-B730</f>
        <v>0</v>
      </c>
      <c r="M730" s="4">
        <f>K730-F730</f>
        <v>0</v>
      </c>
      <c r="N730" s="135"/>
      <c r="O730" s="4">
        <v>72505</v>
      </c>
      <c r="P730" s="4"/>
      <c r="Q730" s="4"/>
      <c r="R730" s="4">
        <v>11925</v>
      </c>
      <c r="S730" s="4">
        <f>O730-+SUM(P730:R730)</f>
        <v>60580</v>
      </c>
      <c r="T730" s="4">
        <f>O730-G730</f>
        <v>0</v>
      </c>
      <c r="U730" s="4">
        <f>S730-K730</f>
        <v>0</v>
      </c>
      <c r="V730" s="4">
        <v>72505</v>
      </c>
      <c r="W730" s="4"/>
      <c r="X730" s="4"/>
      <c r="Y730" s="4">
        <v>11925</v>
      </c>
      <c r="Z730" s="4">
        <f>V730-+SUM(W730:Y730)</f>
        <v>60580</v>
      </c>
      <c r="AA730" s="4">
        <f>V730-O730</f>
        <v>0</v>
      </c>
      <c r="AB730" s="4">
        <f>Z730-S730</f>
        <v>0</v>
      </c>
    </row>
    <row r="731" spans="1:28" ht="30" customHeight="1" hidden="1">
      <c r="A731" s="19" t="s">
        <v>626</v>
      </c>
      <c r="B731" s="19"/>
      <c r="C731" s="19"/>
      <c r="D731" s="19"/>
      <c r="E731" s="19"/>
      <c r="F731" s="19"/>
      <c r="G731" s="19"/>
      <c r="H731" s="19"/>
      <c r="I731" s="19"/>
      <c r="J731" s="19"/>
      <c r="K731" s="19"/>
      <c r="L731" s="19"/>
      <c r="M731" s="19"/>
      <c r="N731" s="133"/>
      <c r="O731" s="19"/>
      <c r="P731" s="19"/>
      <c r="Q731" s="19"/>
      <c r="R731" s="19"/>
      <c r="S731" s="19"/>
      <c r="T731" s="19"/>
      <c r="U731" s="19"/>
      <c r="V731" s="19"/>
      <c r="W731" s="19"/>
      <c r="X731" s="19"/>
      <c r="Y731" s="19"/>
      <c r="Z731" s="19"/>
      <c r="AA731" s="19"/>
      <c r="AB731" s="19"/>
    </row>
    <row r="732" spans="1:28" ht="30" customHeight="1" hidden="1">
      <c r="A732" s="141" t="s">
        <v>420</v>
      </c>
      <c r="B732" s="20"/>
      <c r="C732" s="20"/>
      <c r="D732" s="20"/>
      <c r="E732" s="20"/>
      <c r="F732" s="20"/>
      <c r="G732" s="20"/>
      <c r="H732" s="20"/>
      <c r="I732" s="20"/>
      <c r="J732" s="20"/>
      <c r="K732" s="20"/>
      <c r="L732" s="20"/>
      <c r="M732" s="20"/>
      <c r="N732" s="134"/>
      <c r="O732" s="20"/>
      <c r="P732" s="20"/>
      <c r="Q732" s="20"/>
      <c r="R732" s="20"/>
      <c r="S732" s="20"/>
      <c r="T732" s="20"/>
      <c r="U732" s="20"/>
      <c r="V732" s="20"/>
      <c r="W732" s="20"/>
      <c r="X732" s="20"/>
      <c r="Y732" s="20"/>
      <c r="Z732" s="20"/>
      <c r="AA732" s="20"/>
      <c r="AB732" s="20"/>
    </row>
    <row r="733" spans="1:28" ht="30" customHeight="1" hidden="1">
      <c r="A733" s="143"/>
      <c r="B733" s="4">
        <v>1225</v>
      </c>
      <c r="C733" s="4"/>
      <c r="D733" s="4"/>
      <c r="E733" s="4"/>
      <c r="F733" s="4">
        <f>B733-+SUM(C733:E733)</f>
        <v>1225</v>
      </c>
      <c r="G733" s="4">
        <v>1225</v>
      </c>
      <c r="H733" s="4"/>
      <c r="I733" s="4"/>
      <c r="J733" s="4"/>
      <c r="K733" s="4">
        <f>G733-+SUM(H733:J733)</f>
        <v>1225</v>
      </c>
      <c r="L733" s="4">
        <f>G733-B733</f>
        <v>0</v>
      </c>
      <c r="M733" s="4">
        <f>K733-F733</f>
        <v>0</v>
      </c>
      <c r="N733" s="135"/>
      <c r="O733" s="4">
        <v>1225</v>
      </c>
      <c r="P733" s="4"/>
      <c r="Q733" s="4"/>
      <c r="R733" s="4"/>
      <c r="S733" s="4">
        <f>O733-+SUM(P733:R733)</f>
        <v>1225</v>
      </c>
      <c r="T733" s="4">
        <f>O733-G733</f>
        <v>0</v>
      </c>
      <c r="U733" s="4">
        <f>S733-K733</f>
        <v>0</v>
      </c>
      <c r="V733" s="4">
        <v>1225</v>
      </c>
      <c r="W733" s="4"/>
      <c r="X733" s="4"/>
      <c r="Y733" s="4"/>
      <c r="Z733" s="4">
        <f>V733-+SUM(W733:Y733)</f>
        <v>1225</v>
      </c>
      <c r="AA733" s="4">
        <f>V733-O733</f>
        <v>0</v>
      </c>
      <c r="AB733" s="4">
        <f>Z733-S733</f>
        <v>0</v>
      </c>
    </row>
    <row r="734" spans="1:28" ht="30" customHeight="1" hidden="1">
      <c r="A734" s="19" t="s">
        <v>626</v>
      </c>
      <c r="B734" s="19"/>
      <c r="C734" s="19"/>
      <c r="D734" s="19"/>
      <c r="E734" s="19"/>
      <c r="F734" s="19"/>
      <c r="G734" s="19"/>
      <c r="H734" s="19"/>
      <c r="I734" s="19"/>
      <c r="J734" s="19"/>
      <c r="K734" s="19"/>
      <c r="L734" s="19"/>
      <c r="M734" s="19"/>
      <c r="N734" s="133"/>
      <c r="O734" s="19"/>
      <c r="P734" s="19"/>
      <c r="Q734" s="19"/>
      <c r="R734" s="19"/>
      <c r="S734" s="19"/>
      <c r="T734" s="19"/>
      <c r="U734" s="19"/>
      <c r="V734" s="19"/>
      <c r="W734" s="19"/>
      <c r="X734" s="19"/>
      <c r="Y734" s="19"/>
      <c r="Z734" s="19"/>
      <c r="AA734" s="19"/>
      <c r="AB734" s="19"/>
    </row>
    <row r="735" spans="1:28" ht="30" customHeight="1" hidden="1">
      <c r="A735" s="141" t="s">
        <v>421</v>
      </c>
      <c r="B735" s="20"/>
      <c r="C735" s="20"/>
      <c r="D735" s="20"/>
      <c r="E735" s="20"/>
      <c r="F735" s="20"/>
      <c r="G735" s="20"/>
      <c r="H735" s="20"/>
      <c r="I735" s="20"/>
      <c r="J735" s="20"/>
      <c r="K735" s="20"/>
      <c r="L735" s="20"/>
      <c r="M735" s="20"/>
      <c r="N735" s="134"/>
      <c r="O735" s="20"/>
      <c r="P735" s="20"/>
      <c r="Q735" s="20"/>
      <c r="R735" s="20"/>
      <c r="S735" s="20"/>
      <c r="T735" s="20"/>
      <c r="U735" s="20"/>
      <c r="V735" s="20"/>
      <c r="W735" s="20"/>
      <c r="X735" s="20"/>
      <c r="Y735" s="20"/>
      <c r="Z735" s="20"/>
      <c r="AA735" s="20"/>
      <c r="AB735" s="20"/>
    </row>
    <row r="736" spans="1:28" ht="30" customHeight="1" hidden="1">
      <c r="A736" s="143"/>
      <c r="B736" s="4">
        <v>41575</v>
      </c>
      <c r="C736" s="4"/>
      <c r="D736" s="4"/>
      <c r="E736" s="4">
        <v>9330</v>
      </c>
      <c r="F736" s="4">
        <f>B736-+SUM(C736:E736)</f>
        <v>32245</v>
      </c>
      <c r="G736" s="4">
        <v>41575</v>
      </c>
      <c r="H736" s="4"/>
      <c r="I736" s="4"/>
      <c r="J736" s="4">
        <v>9330</v>
      </c>
      <c r="K736" s="4">
        <f>G736-+SUM(H736:J736)</f>
        <v>32245</v>
      </c>
      <c r="L736" s="4">
        <f>G736-B736</f>
        <v>0</v>
      </c>
      <c r="M736" s="4">
        <f>K736-F736</f>
        <v>0</v>
      </c>
      <c r="N736" s="135"/>
      <c r="O736" s="4">
        <v>41575</v>
      </c>
      <c r="P736" s="4"/>
      <c r="Q736" s="4"/>
      <c r="R736" s="4">
        <v>9330</v>
      </c>
      <c r="S736" s="4">
        <f>O736-+SUM(P736:R736)</f>
        <v>32245</v>
      </c>
      <c r="T736" s="4">
        <f>O736-G736</f>
        <v>0</v>
      </c>
      <c r="U736" s="4">
        <f>S736-K736</f>
        <v>0</v>
      </c>
      <c r="V736" s="4">
        <v>41575</v>
      </c>
      <c r="W736" s="4"/>
      <c r="X736" s="4"/>
      <c r="Y736" s="4">
        <v>9330</v>
      </c>
      <c r="Z736" s="4">
        <f>V736-+SUM(W736:Y736)</f>
        <v>32245</v>
      </c>
      <c r="AA736" s="4">
        <f>V736-O736</f>
        <v>0</v>
      </c>
      <c r="AB736" s="4">
        <f>Z736-S736</f>
        <v>0</v>
      </c>
    </row>
    <row r="737" spans="1:28" ht="30" customHeight="1" hidden="1">
      <c r="A737" s="19" t="s">
        <v>626</v>
      </c>
      <c r="B737" s="19"/>
      <c r="C737" s="19"/>
      <c r="D737" s="19"/>
      <c r="E737" s="19"/>
      <c r="F737" s="19"/>
      <c r="G737" s="19"/>
      <c r="H737" s="19"/>
      <c r="I737" s="19"/>
      <c r="J737" s="19"/>
      <c r="K737" s="19"/>
      <c r="L737" s="19"/>
      <c r="M737" s="19"/>
      <c r="N737" s="133"/>
      <c r="O737" s="19"/>
      <c r="P737" s="19"/>
      <c r="Q737" s="19"/>
      <c r="R737" s="19"/>
      <c r="S737" s="19"/>
      <c r="T737" s="19"/>
      <c r="U737" s="19"/>
      <c r="V737" s="19"/>
      <c r="W737" s="19"/>
      <c r="X737" s="19"/>
      <c r="Y737" s="19"/>
      <c r="Z737" s="19"/>
      <c r="AA737" s="19"/>
      <c r="AB737" s="19"/>
    </row>
    <row r="738" spans="1:28" ht="30" customHeight="1" hidden="1">
      <c r="A738" s="141" t="s">
        <v>422</v>
      </c>
      <c r="B738" s="20"/>
      <c r="C738" s="20"/>
      <c r="D738" s="20"/>
      <c r="E738" s="20"/>
      <c r="F738" s="20"/>
      <c r="G738" s="20"/>
      <c r="H738" s="20"/>
      <c r="I738" s="20"/>
      <c r="J738" s="20"/>
      <c r="K738" s="20"/>
      <c r="L738" s="20"/>
      <c r="M738" s="20"/>
      <c r="N738" s="134"/>
      <c r="O738" s="20"/>
      <c r="P738" s="20"/>
      <c r="Q738" s="20"/>
      <c r="R738" s="20"/>
      <c r="S738" s="20"/>
      <c r="T738" s="20"/>
      <c r="U738" s="20"/>
      <c r="V738" s="20"/>
      <c r="W738" s="20"/>
      <c r="X738" s="20"/>
      <c r="Y738" s="20"/>
      <c r="Z738" s="20"/>
      <c r="AA738" s="20"/>
      <c r="AB738" s="20"/>
    </row>
    <row r="739" spans="1:28" ht="30" customHeight="1" hidden="1">
      <c r="A739" s="143"/>
      <c r="B739" s="4">
        <v>1280</v>
      </c>
      <c r="C739" s="4">
        <v>852</v>
      </c>
      <c r="D739" s="4"/>
      <c r="E739" s="4"/>
      <c r="F739" s="4">
        <f>B739-+SUM(C739:E739)</f>
        <v>428</v>
      </c>
      <c r="G739" s="4">
        <v>1280</v>
      </c>
      <c r="H739" s="4">
        <v>852</v>
      </c>
      <c r="I739" s="4"/>
      <c r="J739" s="4"/>
      <c r="K739" s="4">
        <f>G739-+SUM(H739:J739)</f>
        <v>428</v>
      </c>
      <c r="L739" s="4">
        <f>G739-B739</f>
        <v>0</v>
      </c>
      <c r="M739" s="4">
        <f>K739-F739</f>
        <v>0</v>
      </c>
      <c r="N739" s="135"/>
      <c r="O739" s="4">
        <v>1280</v>
      </c>
      <c r="P739" s="4">
        <v>852</v>
      </c>
      <c r="Q739" s="4"/>
      <c r="R739" s="4"/>
      <c r="S739" s="4">
        <f>O739-+SUM(P739:R739)</f>
        <v>428</v>
      </c>
      <c r="T739" s="4">
        <f>O739-G739</f>
        <v>0</v>
      </c>
      <c r="U739" s="4">
        <f>S739-K739</f>
        <v>0</v>
      </c>
      <c r="V739" s="4">
        <v>1280</v>
      </c>
      <c r="W739" s="4">
        <v>852</v>
      </c>
      <c r="X739" s="4"/>
      <c r="Y739" s="4"/>
      <c r="Z739" s="4">
        <f>V739-+SUM(W739:Y739)</f>
        <v>428</v>
      </c>
      <c r="AA739" s="4">
        <f>V739-O739</f>
        <v>0</v>
      </c>
      <c r="AB739" s="4">
        <f>Z739-S739</f>
        <v>0</v>
      </c>
    </row>
    <row r="740" spans="1:28" ht="30" customHeight="1" hidden="1">
      <c r="A740" s="19" t="s">
        <v>626</v>
      </c>
      <c r="B740" s="19"/>
      <c r="C740" s="19"/>
      <c r="D740" s="19"/>
      <c r="E740" s="19"/>
      <c r="F740" s="19"/>
      <c r="G740" s="19"/>
      <c r="H740" s="19"/>
      <c r="I740" s="19"/>
      <c r="J740" s="19"/>
      <c r="K740" s="19"/>
      <c r="L740" s="19"/>
      <c r="M740" s="19"/>
      <c r="N740" s="133"/>
      <c r="O740" s="19"/>
      <c r="P740" s="19"/>
      <c r="Q740" s="19"/>
      <c r="R740" s="19"/>
      <c r="S740" s="19"/>
      <c r="T740" s="19"/>
      <c r="U740" s="19"/>
      <c r="V740" s="19"/>
      <c r="W740" s="19"/>
      <c r="X740" s="19"/>
      <c r="Y740" s="19"/>
      <c r="Z740" s="19"/>
      <c r="AA740" s="19"/>
      <c r="AB740" s="19"/>
    </row>
    <row r="741" spans="1:28" ht="30" customHeight="1" hidden="1">
      <c r="A741" s="141" t="s">
        <v>423</v>
      </c>
      <c r="B741" s="20"/>
      <c r="C741" s="20"/>
      <c r="D741" s="20"/>
      <c r="E741" s="20"/>
      <c r="F741" s="20"/>
      <c r="G741" s="20"/>
      <c r="H741" s="20"/>
      <c r="I741" s="20"/>
      <c r="J741" s="20"/>
      <c r="K741" s="20"/>
      <c r="L741" s="20"/>
      <c r="M741" s="20"/>
      <c r="N741" s="134"/>
      <c r="O741" s="20"/>
      <c r="P741" s="20"/>
      <c r="Q741" s="20"/>
      <c r="R741" s="20"/>
      <c r="S741" s="20"/>
      <c r="T741" s="20"/>
      <c r="U741" s="20"/>
      <c r="V741" s="20"/>
      <c r="W741" s="20"/>
      <c r="X741" s="20"/>
      <c r="Y741" s="20"/>
      <c r="Z741" s="20"/>
      <c r="AA741" s="20"/>
      <c r="AB741" s="20"/>
    </row>
    <row r="742" spans="1:28" ht="30" customHeight="1" hidden="1">
      <c r="A742" s="143"/>
      <c r="B742" s="4">
        <v>627</v>
      </c>
      <c r="C742" s="4">
        <v>418</v>
      </c>
      <c r="D742" s="4"/>
      <c r="E742" s="4"/>
      <c r="F742" s="4">
        <f>B742-+SUM(C742:E742)</f>
        <v>209</v>
      </c>
      <c r="G742" s="4">
        <v>627</v>
      </c>
      <c r="H742" s="4">
        <v>418</v>
      </c>
      <c r="I742" s="4"/>
      <c r="J742" s="4"/>
      <c r="K742" s="4">
        <f>G742-+SUM(H742:J742)</f>
        <v>209</v>
      </c>
      <c r="L742" s="4">
        <f>G742-B742</f>
        <v>0</v>
      </c>
      <c r="M742" s="4">
        <f>K742-F742</f>
        <v>0</v>
      </c>
      <c r="N742" s="135"/>
      <c r="O742" s="4">
        <v>627</v>
      </c>
      <c r="P742" s="4">
        <v>418</v>
      </c>
      <c r="Q742" s="4"/>
      <c r="R742" s="4"/>
      <c r="S742" s="4">
        <f>O742-+SUM(P742:R742)</f>
        <v>209</v>
      </c>
      <c r="T742" s="4">
        <f>O742-G742</f>
        <v>0</v>
      </c>
      <c r="U742" s="4">
        <f>S742-K742</f>
        <v>0</v>
      </c>
      <c r="V742" s="4">
        <v>627</v>
      </c>
      <c r="W742" s="4">
        <v>418</v>
      </c>
      <c r="X742" s="4"/>
      <c r="Y742" s="4"/>
      <c r="Z742" s="4">
        <f>V742-+SUM(W742:Y742)</f>
        <v>209</v>
      </c>
      <c r="AA742" s="4">
        <f>V742-O742</f>
        <v>0</v>
      </c>
      <c r="AB742" s="4">
        <f>Z742-S742</f>
        <v>0</v>
      </c>
    </row>
    <row r="743" spans="1:28" ht="30" customHeight="1" hidden="1">
      <c r="A743" s="19" t="s">
        <v>626</v>
      </c>
      <c r="B743" s="19"/>
      <c r="C743" s="19"/>
      <c r="D743" s="19"/>
      <c r="E743" s="19"/>
      <c r="F743" s="19"/>
      <c r="G743" s="19"/>
      <c r="H743" s="19"/>
      <c r="I743" s="19"/>
      <c r="J743" s="19"/>
      <c r="K743" s="19"/>
      <c r="L743" s="19"/>
      <c r="M743" s="19"/>
      <c r="N743" s="133"/>
      <c r="O743" s="19"/>
      <c r="P743" s="19"/>
      <c r="Q743" s="19"/>
      <c r="R743" s="19"/>
      <c r="S743" s="19"/>
      <c r="T743" s="19"/>
      <c r="U743" s="19"/>
      <c r="V743" s="19"/>
      <c r="W743" s="19"/>
      <c r="X743" s="19"/>
      <c r="Y743" s="19"/>
      <c r="Z743" s="19"/>
      <c r="AA743" s="19"/>
      <c r="AB743" s="19"/>
    </row>
    <row r="744" spans="1:28" ht="30" customHeight="1" hidden="1">
      <c r="A744" s="141" t="s">
        <v>58</v>
      </c>
      <c r="B744" s="20"/>
      <c r="C744" s="20"/>
      <c r="D744" s="20"/>
      <c r="E744" s="20"/>
      <c r="F744" s="20"/>
      <c r="G744" s="20"/>
      <c r="H744" s="20"/>
      <c r="I744" s="20"/>
      <c r="J744" s="20"/>
      <c r="K744" s="20"/>
      <c r="L744" s="20"/>
      <c r="M744" s="20"/>
      <c r="N744" s="134"/>
      <c r="O744" s="20"/>
      <c r="P744" s="20"/>
      <c r="Q744" s="20"/>
      <c r="R744" s="20"/>
      <c r="S744" s="20"/>
      <c r="T744" s="20"/>
      <c r="U744" s="20"/>
      <c r="V744" s="20"/>
      <c r="W744" s="20"/>
      <c r="X744" s="20"/>
      <c r="Y744" s="20"/>
      <c r="Z744" s="20"/>
      <c r="AA744" s="20"/>
      <c r="AB744" s="20"/>
    </row>
    <row r="745" spans="1:28" ht="30" customHeight="1" hidden="1">
      <c r="A745" s="143"/>
      <c r="B745" s="4">
        <v>28302</v>
      </c>
      <c r="C745" s="4">
        <v>10006</v>
      </c>
      <c r="D745" s="4"/>
      <c r="E745" s="4">
        <v>2880</v>
      </c>
      <c r="F745" s="4">
        <f>B745-+SUM(C745:E745)</f>
        <v>15416</v>
      </c>
      <c r="G745" s="4">
        <v>28302</v>
      </c>
      <c r="H745" s="4">
        <v>10006</v>
      </c>
      <c r="I745" s="4"/>
      <c r="J745" s="4">
        <v>2880</v>
      </c>
      <c r="K745" s="4">
        <f>G745-+SUM(H745:J745)</f>
        <v>15416</v>
      </c>
      <c r="L745" s="4">
        <f>G745-B745</f>
        <v>0</v>
      </c>
      <c r="M745" s="4">
        <f>K745-F745</f>
        <v>0</v>
      </c>
      <c r="N745" s="135"/>
      <c r="O745" s="4">
        <v>28302</v>
      </c>
      <c r="P745" s="4">
        <v>10006</v>
      </c>
      <c r="Q745" s="4"/>
      <c r="R745" s="4">
        <v>2880</v>
      </c>
      <c r="S745" s="4">
        <f>O745-+SUM(P745:R745)</f>
        <v>15416</v>
      </c>
      <c r="T745" s="4">
        <f>O745-G745</f>
        <v>0</v>
      </c>
      <c r="U745" s="4">
        <f>S745-K745</f>
        <v>0</v>
      </c>
      <c r="V745" s="4">
        <v>28302</v>
      </c>
      <c r="W745" s="4">
        <v>10006</v>
      </c>
      <c r="X745" s="4"/>
      <c r="Y745" s="4">
        <v>2880</v>
      </c>
      <c r="Z745" s="4">
        <f>V745-+SUM(W745:Y745)</f>
        <v>15416</v>
      </c>
      <c r="AA745" s="4">
        <f>V745-O745</f>
        <v>0</v>
      </c>
      <c r="AB745" s="4">
        <f>Z745-S745</f>
        <v>0</v>
      </c>
    </row>
    <row r="746" spans="1:28" ht="30" customHeight="1" hidden="1">
      <c r="A746" s="19" t="s">
        <v>626</v>
      </c>
      <c r="B746" s="19"/>
      <c r="C746" s="19"/>
      <c r="D746" s="19"/>
      <c r="E746" s="19"/>
      <c r="F746" s="19"/>
      <c r="G746" s="19"/>
      <c r="H746" s="19"/>
      <c r="I746" s="19"/>
      <c r="J746" s="19"/>
      <c r="K746" s="19"/>
      <c r="L746" s="19"/>
      <c r="M746" s="19"/>
      <c r="N746" s="133"/>
      <c r="O746" s="19"/>
      <c r="P746" s="19"/>
      <c r="Q746" s="19"/>
      <c r="R746" s="19"/>
      <c r="S746" s="19"/>
      <c r="T746" s="19"/>
      <c r="U746" s="19"/>
      <c r="V746" s="19"/>
      <c r="W746" s="19"/>
      <c r="X746" s="19"/>
      <c r="Y746" s="19"/>
      <c r="Z746" s="19"/>
      <c r="AA746" s="19"/>
      <c r="AB746" s="19"/>
    </row>
    <row r="747" spans="1:28" ht="30" customHeight="1" hidden="1">
      <c r="A747" s="141" t="s">
        <v>59</v>
      </c>
      <c r="B747" s="20"/>
      <c r="C747" s="20"/>
      <c r="D747" s="20"/>
      <c r="E747" s="20"/>
      <c r="F747" s="20"/>
      <c r="G747" s="20"/>
      <c r="H747" s="20"/>
      <c r="I747" s="20"/>
      <c r="J747" s="20"/>
      <c r="K747" s="20"/>
      <c r="L747" s="20"/>
      <c r="M747" s="20"/>
      <c r="N747" s="134"/>
      <c r="O747" s="20"/>
      <c r="P747" s="20"/>
      <c r="Q747" s="20"/>
      <c r="R747" s="20"/>
      <c r="S747" s="20"/>
      <c r="T747" s="20"/>
      <c r="U747" s="20"/>
      <c r="V747" s="20"/>
      <c r="W747" s="20"/>
      <c r="X747" s="20"/>
      <c r="Y747" s="20"/>
      <c r="Z747" s="20"/>
      <c r="AA747" s="20"/>
      <c r="AB747" s="20"/>
    </row>
    <row r="748" spans="1:28" ht="30" customHeight="1" hidden="1">
      <c r="A748" s="143"/>
      <c r="B748" s="4">
        <v>437</v>
      </c>
      <c r="C748" s="4">
        <v>64</v>
      </c>
      <c r="D748" s="4"/>
      <c r="E748" s="4"/>
      <c r="F748" s="4">
        <f>B748-+SUM(C748:E748)</f>
        <v>373</v>
      </c>
      <c r="G748" s="4">
        <v>437</v>
      </c>
      <c r="H748" s="4">
        <v>64</v>
      </c>
      <c r="I748" s="4"/>
      <c r="J748" s="4"/>
      <c r="K748" s="4">
        <f>G748-+SUM(H748:J748)</f>
        <v>373</v>
      </c>
      <c r="L748" s="4">
        <f>G748-B748</f>
        <v>0</v>
      </c>
      <c r="M748" s="4">
        <f>K748-F748</f>
        <v>0</v>
      </c>
      <c r="N748" s="135"/>
      <c r="O748" s="4">
        <v>437</v>
      </c>
      <c r="P748" s="4">
        <v>64</v>
      </c>
      <c r="Q748" s="4"/>
      <c r="R748" s="4"/>
      <c r="S748" s="4">
        <f>O748-+SUM(P748:R748)</f>
        <v>373</v>
      </c>
      <c r="T748" s="4">
        <f>O748-G748</f>
        <v>0</v>
      </c>
      <c r="U748" s="4">
        <f>S748-K748</f>
        <v>0</v>
      </c>
      <c r="V748" s="4">
        <v>437</v>
      </c>
      <c r="W748" s="4">
        <v>64</v>
      </c>
      <c r="X748" s="4"/>
      <c r="Y748" s="4"/>
      <c r="Z748" s="4">
        <f>V748-+SUM(W748:Y748)</f>
        <v>373</v>
      </c>
      <c r="AA748" s="4">
        <f>V748-O748</f>
        <v>0</v>
      </c>
      <c r="AB748" s="4">
        <f>Z748-S748</f>
        <v>0</v>
      </c>
    </row>
    <row r="749" spans="1:28" ht="30" customHeight="1" hidden="1">
      <c r="A749" s="19" t="s">
        <v>626</v>
      </c>
      <c r="B749" s="19"/>
      <c r="C749" s="19"/>
      <c r="D749" s="19"/>
      <c r="E749" s="19"/>
      <c r="F749" s="19"/>
      <c r="G749" s="19"/>
      <c r="H749" s="19"/>
      <c r="I749" s="19"/>
      <c r="J749" s="19"/>
      <c r="K749" s="19"/>
      <c r="L749" s="19"/>
      <c r="M749" s="19"/>
      <c r="N749" s="133"/>
      <c r="O749" s="19"/>
      <c r="P749" s="19"/>
      <c r="Q749" s="19"/>
      <c r="R749" s="19"/>
      <c r="S749" s="19"/>
      <c r="T749" s="19"/>
      <c r="U749" s="19"/>
      <c r="V749" s="19"/>
      <c r="W749" s="19"/>
      <c r="X749" s="19"/>
      <c r="Y749" s="19"/>
      <c r="Z749" s="19"/>
      <c r="AA749" s="19"/>
      <c r="AB749" s="19"/>
    </row>
    <row r="750" spans="1:28" ht="30" customHeight="1" hidden="1">
      <c r="A750" s="141" t="s">
        <v>232</v>
      </c>
      <c r="B750" s="20"/>
      <c r="C750" s="20"/>
      <c r="D750" s="20"/>
      <c r="E750" s="20"/>
      <c r="F750" s="20"/>
      <c r="G750" s="20"/>
      <c r="H750" s="20"/>
      <c r="I750" s="20"/>
      <c r="J750" s="20"/>
      <c r="K750" s="20"/>
      <c r="L750" s="20"/>
      <c r="M750" s="20"/>
      <c r="N750" s="134"/>
      <c r="O750" s="20"/>
      <c r="P750" s="20"/>
      <c r="Q750" s="20"/>
      <c r="R750" s="20"/>
      <c r="S750" s="20"/>
      <c r="T750" s="20"/>
      <c r="U750" s="20"/>
      <c r="V750" s="20"/>
      <c r="W750" s="20"/>
      <c r="X750" s="20"/>
      <c r="Y750" s="20"/>
      <c r="Z750" s="20"/>
      <c r="AA750" s="20"/>
      <c r="AB750" s="20"/>
    </row>
    <row r="751" spans="1:28" ht="30" customHeight="1" hidden="1">
      <c r="A751" s="143"/>
      <c r="B751" s="4">
        <v>100</v>
      </c>
      <c r="C751" s="4">
        <v>66</v>
      </c>
      <c r="D751" s="4"/>
      <c r="E751" s="4"/>
      <c r="F751" s="4">
        <f>B751-+SUM(C751:E751)</f>
        <v>34</v>
      </c>
      <c r="G751" s="4">
        <v>100</v>
      </c>
      <c r="H751" s="4">
        <v>66</v>
      </c>
      <c r="I751" s="4"/>
      <c r="J751" s="4"/>
      <c r="K751" s="4">
        <f>G751-+SUM(H751:J751)</f>
        <v>34</v>
      </c>
      <c r="L751" s="4">
        <f>G751-B751</f>
        <v>0</v>
      </c>
      <c r="M751" s="4">
        <f>K751-F751</f>
        <v>0</v>
      </c>
      <c r="N751" s="135"/>
      <c r="O751" s="4">
        <v>100</v>
      </c>
      <c r="P751" s="4">
        <v>66</v>
      </c>
      <c r="Q751" s="4"/>
      <c r="R751" s="4"/>
      <c r="S751" s="4">
        <f>O751-+SUM(P751:R751)</f>
        <v>34</v>
      </c>
      <c r="T751" s="4">
        <f>O751-G751</f>
        <v>0</v>
      </c>
      <c r="U751" s="4">
        <f>S751-K751</f>
        <v>0</v>
      </c>
      <c r="V751" s="4">
        <v>100</v>
      </c>
      <c r="W751" s="4">
        <v>66</v>
      </c>
      <c r="X751" s="4"/>
      <c r="Y751" s="4"/>
      <c r="Z751" s="4">
        <f>V751-+SUM(W751:Y751)</f>
        <v>34</v>
      </c>
      <c r="AA751" s="4">
        <f>V751-O751</f>
        <v>0</v>
      </c>
      <c r="AB751" s="4">
        <f>Z751-S751</f>
        <v>0</v>
      </c>
    </row>
    <row r="752" spans="1:28" ht="30" customHeight="1" hidden="1">
      <c r="A752" s="19" t="s">
        <v>626</v>
      </c>
      <c r="B752" s="19"/>
      <c r="C752" s="19"/>
      <c r="D752" s="19"/>
      <c r="E752" s="19"/>
      <c r="F752" s="19"/>
      <c r="G752" s="19"/>
      <c r="H752" s="19"/>
      <c r="I752" s="19"/>
      <c r="J752" s="19"/>
      <c r="K752" s="19"/>
      <c r="L752" s="19"/>
      <c r="M752" s="19"/>
      <c r="N752" s="133"/>
      <c r="O752" s="19"/>
      <c r="P752" s="19"/>
      <c r="Q752" s="19"/>
      <c r="R752" s="19"/>
      <c r="S752" s="19"/>
      <c r="T752" s="19"/>
      <c r="U752" s="19"/>
      <c r="V752" s="19"/>
      <c r="W752" s="19"/>
      <c r="X752" s="19"/>
      <c r="Y752" s="19"/>
      <c r="Z752" s="19"/>
      <c r="AA752" s="19"/>
      <c r="AB752" s="19"/>
    </row>
    <row r="753" spans="1:28" ht="30" customHeight="1" hidden="1">
      <c r="A753" s="141" t="s">
        <v>705</v>
      </c>
      <c r="B753" s="20"/>
      <c r="C753" s="20"/>
      <c r="D753" s="20"/>
      <c r="E753" s="20"/>
      <c r="F753" s="20"/>
      <c r="G753" s="20"/>
      <c r="H753" s="20"/>
      <c r="I753" s="20"/>
      <c r="J753" s="20"/>
      <c r="K753" s="20"/>
      <c r="L753" s="20"/>
      <c r="M753" s="20"/>
      <c r="N753" s="134"/>
      <c r="O753" s="20"/>
      <c r="P753" s="20"/>
      <c r="Q753" s="20"/>
      <c r="R753" s="20"/>
      <c r="S753" s="20"/>
      <c r="T753" s="20"/>
      <c r="U753" s="20"/>
      <c r="V753" s="20"/>
      <c r="W753" s="20"/>
      <c r="X753" s="20"/>
      <c r="Y753" s="20"/>
      <c r="Z753" s="20"/>
      <c r="AA753" s="20"/>
      <c r="AB753" s="20"/>
    </row>
    <row r="754" spans="1:28" ht="30" customHeight="1" hidden="1">
      <c r="A754" s="143"/>
      <c r="B754" s="4">
        <f aca="true" t="shared" si="17" ref="B754:K754">SUBTOTAL(9,B689:B751)</f>
        <v>203726</v>
      </c>
      <c r="C754" s="4">
        <f t="shared" si="17"/>
        <v>13700</v>
      </c>
      <c r="D754" s="4">
        <f t="shared" si="17"/>
        <v>0</v>
      </c>
      <c r="E754" s="4">
        <f t="shared" si="17"/>
        <v>24135</v>
      </c>
      <c r="F754" s="4">
        <f t="shared" si="17"/>
        <v>165891</v>
      </c>
      <c r="G754" s="4">
        <f t="shared" si="17"/>
        <v>202288</v>
      </c>
      <c r="H754" s="4">
        <f t="shared" si="17"/>
        <v>13700</v>
      </c>
      <c r="I754" s="4">
        <f t="shared" si="17"/>
        <v>0</v>
      </c>
      <c r="J754" s="4">
        <f t="shared" si="17"/>
        <v>24135</v>
      </c>
      <c r="K754" s="4">
        <f t="shared" si="17"/>
        <v>164453</v>
      </c>
      <c r="L754" s="4">
        <f>G754-B754</f>
        <v>-1438</v>
      </c>
      <c r="M754" s="4">
        <f>K754-F754</f>
        <v>-1438</v>
      </c>
      <c r="N754" s="135"/>
      <c r="O754" s="4">
        <f>SUBTOTAL(9,O689:O751)</f>
        <v>197878</v>
      </c>
      <c r="P754" s="4">
        <f>SUBTOTAL(9,P689:P751)</f>
        <v>13700</v>
      </c>
      <c r="Q754" s="4">
        <f>SUBTOTAL(9,Q689:Q751)</f>
        <v>0</v>
      </c>
      <c r="R754" s="4">
        <f>SUBTOTAL(9,R689:R751)</f>
        <v>24135</v>
      </c>
      <c r="S754" s="4">
        <f>SUBTOTAL(9,S689:S751)</f>
        <v>160043</v>
      </c>
      <c r="T754" s="4">
        <f>O754-G754</f>
        <v>-4410</v>
      </c>
      <c r="U754" s="4">
        <f>S754-K754</f>
        <v>-4410</v>
      </c>
      <c r="V754" s="4">
        <f>SUBTOTAL(9,V689:V751)</f>
        <v>199472</v>
      </c>
      <c r="W754" s="4">
        <f>SUBTOTAL(9,W689:W751)</f>
        <v>13614</v>
      </c>
      <c r="X754" s="4">
        <f>SUBTOTAL(9,X689:X751)</f>
        <v>0</v>
      </c>
      <c r="Y754" s="4">
        <f>SUBTOTAL(9,Y689:Y751)</f>
        <v>24135</v>
      </c>
      <c r="Z754" s="4">
        <f>SUBTOTAL(9,Z689:Z751)</f>
        <v>161723</v>
      </c>
      <c r="AA754" s="4">
        <f>V754-O754</f>
        <v>1594</v>
      </c>
      <c r="AB754" s="4">
        <f>Z754-S754</f>
        <v>1680</v>
      </c>
    </row>
    <row r="755" spans="1:28" ht="30" customHeight="1" hidden="1">
      <c r="A755" s="19" t="s">
        <v>79</v>
      </c>
      <c r="B755" s="19"/>
      <c r="C755" s="19"/>
      <c r="D755" s="19"/>
      <c r="E755" s="19"/>
      <c r="F755" s="19"/>
      <c r="G755" s="19"/>
      <c r="H755" s="19"/>
      <c r="I755" s="19"/>
      <c r="J755" s="19"/>
      <c r="K755" s="19"/>
      <c r="L755" s="19"/>
      <c r="M755" s="19"/>
      <c r="N755" s="133"/>
      <c r="O755" s="19"/>
      <c r="P755" s="19"/>
      <c r="Q755" s="19"/>
      <c r="R755" s="19"/>
      <c r="S755" s="19"/>
      <c r="T755" s="19"/>
      <c r="U755" s="19"/>
      <c r="V755" s="19"/>
      <c r="W755" s="19"/>
      <c r="X755" s="19"/>
      <c r="Y755" s="19"/>
      <c r="Z755" s="19"/>
      <c r="AA755" s="19"/>
      <c r="AB755" s="19"/>
    </row>
    <row r="756" spans="1:28" ht="30" customHeight="1" hidden="1">
      <c r="A756" s="141" t="s">
        <v>294</v>
      </c>
      <c r="B756" s="20"/>
      <c r="C756" s="20"/>
      <c r="D756" s="20"/>
      <c r="E756" s="20"/>
      <c r="F756" s="20"/>
      <c r="G756" s="20"/>
      <c r="H756" s="20"/>
      <c r="I756" s="20"/>
      <c r="J756" s="20"/>
      <c r="K756" s="20"/>
      <c r="L756" s="20"/>
      <c r="M756" s="20"/>
      <c r="N756" s="134"/>
      <c r="O756" s="20"/>
      <c r="P756" s="20"/>
      <c r="Q756" s="20"/>
      <c r="R756" s="20"/>
      <c r="S756" s="20"/>
      <c r="T756" s="20"/>
      <c r="U756" s="20"/>
      <c r="V756" s="20"/>
      <c r="W756" s="20"/>
      <c r="X756" s="20"/>
      <c r="Y756" s="20"/>
      <c r="Z756" s="20"/>
      <c r="AA756" s="20"/>
      <c r="AB756" s="20"/>
    </row>
    <row r="757" spans="1:28" ht="30" customHeight="1" hidden="1">
      <c r="A757" s="143"/>
      <c r="B757" s="4">
        <v>1928</v>
      </c>
      <c r="C757" s="4"/>
      <c r="D757" s="4"/>
      <c r="E757" s="4"/>
      <c r="F757" s="4">
        <f>B757-+SUM(C757:E757)</f>
        <v>1928</v>
      </c>
      <c r="G757" s="4">
        <v>2046</v>
      </c>
      <c r="H757" s="4"/>
      <c r="I757" s="4"/>
      <c r="J757" s="4"/>
      <c r="K757" s="4">
        <f>G757-+SUM(H757:J757)</f>
        <v>2046</v>
      </c>
      <c r="L757" s="4">
        <f>G757-B757</f>
        <v>118</v>
      </c>
      <c r="M757" s="4">
        <f>K757-F757</f>
        <v>118</v>
      </c>
      <c r="N757" s="135"/>
      <c r="O757" s="4">
        <v>2046</v>
      </c>
      <c r="P757" s="4"/>
      <c r="Q757" s="4"/>
      <c r="R757" s="4"/>
      <c r="S757" s="4">
        <f>O757-+SUM(P757:R757)</f>
        <v>2046</v>
      </c>
      <c r="T757" s="4">
        <f>O757-G757</f>
        <v>0</v>
      </c>
      <c r="U757" s="4">
        <f>S757-K757</f>
        <v>0</v>
      </c>
      <c r="V757" s="4">
        <v>2046</v>
      </c>
      <c r="W757" s="4"/>
      <c r="X757" s="4"/>
      <c r="Y757" s="4"/>
      <c r="Z757" s="4">
        <f>V757-+SUM(W757:Y757)</f>
        <v>2046</v>
      </c>
      <c r="AA757" s="4">
        <f>V757-O757</f>
        <v>0</v>
      </c>
      <c r="AB757" s="4">
        <f>Z757-S757</f>
        <v>0</v>
      </c>
    </row>
    <row r="758" spans="1:28" ht="30" customHeight="1" hidden="1">
      <c r="A758" s="19" t="s">
        <v>79</v>
      </c>
      <c r="B758" s="19"/>
      <c r="C758" s="19"/>
      <c r="D758" s="19"/>
      <c r="E758" s="19"/>
      <c r="F758" s="19"/>
      <c r="G758" s="19"/>
      <c r="H758" s="19"/>
      <c r="I758" s="19"/>
      <c r="J758" s="19"/>
      <c r="K758" s="19"/>
      <c r="L758" s="19"/>
      <c r="M758" s="19"/>
      <c r="N758" s="133"/>
      <c r="O758" s="19"/>
      <c r="P758" s="19"/>
      <c r="Q758" s="19"/>
      <c r="R758" s="19"/>
      <c r="S758" s="19"/>
      <c r="T758" s="19"/>
      <c r="U758" s="19"/>
      <c r="V758" s="19"/>
      <c r="W758" s="19"/>
      <c r="X758" s="19"/>
      <c r="Y758" s="19"/>
      <c r="Z758" s="19"/>
      <c r="AA758" s="19"/>
      <c r="AB758" s="19"/>
    </row>
    <row r="759" spans="1:28" ht="30" customHeight="1" hidden="1">
      <c r="A759" s="141" t="s">
        <v>499</v>
      </c>
      <c r="B759" s="20"/>
      <c r="C759" s="20"/>
      <c r="D759" s="20"/>
      <c r="E759" s="20"/>
      <c r="F759" s="20"/>
      <c r="G759" s="20"/>
      <c r="H759" s="20"/>
      <c r="I759" s="20"/>
      <c r="J759" s="20"/>
      <c r="K759" s="20"/>
      <c r="L759" s="20"/>
      <c r="M759" s="20"/>
      <c r="N759" s="134"/>
      <c r="O759" s="20"/>
      <c r="P759" s="20"/>
      <c r="Q759" s="20"/>
      <c r="R759" s="20"/>
      <c r="S759" s="20"/>
      <c r="T759" s="20"/>
      <c r="U759" s="20"/>
      <c r="V759" s="20"/>
      <c r="W759" s="20"/>
      <c r="X759" s="20"/>
      <c r="Y759" s="20"/>
      <c r="Z759" s="20"/>
      <c r="AA759" s="20"/>
      <c r="AB759" s="20"/>
    </row>
    <row r="760" spans="1:28" ht="30" customHeight="1" hidden="1">
      <c r="A760" s="143"/>
      <c r="B760" s="4">
        <v>84</v>
      </c>
      <c r="C760" s="4"/>
      <c r="D760" s="4"/>
      <c r="E760" s="4"/>
      <c r="F760" s="4">
        <f>B760-+SUM(C760:E760)</f>
        <v>84</v>
      </c>
      <c r="G760" s="4">
        <v>84</v>
      </c>
      <c r="H760" s="4"/>
      <c r="I760" s="4"/>
      <c r="J760" s="4"/>
      <c r="K760" s="4">
        <f>G760-+SUM(H760:J760)</f>
        <v>84</v>
      </c>
      <c r="L760" s="4">
        <f>G760-B760</f>
        <v>0</v>
      </c>
      <c r="M760" s="4">
        <f>K760-F760</f>
        <v>0</v>
      </c>
      <c r="N760" s="135"/>
      <c r="O760" s="4">
        <v>84</v>
      </c>
      <c r="P760" s="4"/>
      <c r="Q760" s="4"/>
      <c r="R760" s="4"/>
      <c r="S760" s="4">
        <f>O760-+SUM(P760:R760)</f>
        <v>84</v>
      </c>
      <c r="T760" s="4">
        <f>O760-G760</f>
        <v>0</v>
      </c>
      <c r="U760" s="4">
        <f>S760-K760</f>
        <v>0</v>
      </c>
      <c r="V760" s="4">
        <v>84</v>
      </c>
      <c r="W760" s="4"/>
      <c r="X760" s="4"/>
      <c r="Y760" s="4"/>
      <c r="Z760" s="4">
        <f>V760-+SUM(W760:Y760)</f>
        <v>84</v>
      </c>
      <c r="AA760" s="4">
        <f>V760-O760</f>
        <v>0</v>
      </c>
      <c r="AB760" s="4">
        <f>Z760-S760</f>
        <v>0</v>
      </c>
    </row>
    <row r="761" spans="1:28" ht="30" customHeight="1" hidden="1">
      <c r="A761" s="19" t="s">
        <v>79</v>
      </c>
      <c r="B761" s="19"/>
      <c r="C761" s="19"/>
      <c r="D761" s="19"/>
      <c r="E761" s="19"/>
      <c r="F761" s="19"/>
      <c r="G761" s="19"/>
      <c r="H761" s="19"/>
      <c r="I761" s="19"/>
      <c r="J761" s="19"/>
      <c r="K761" s="19"/>
      <c r="L761" s="19"/>
      <c r="M761" s="19"/>
      <c r="N761" s="133"/>
      <c r="O761" s="19"/>
      <c r="P761" s="19"/>
      <c r="Q761" s="19"/>
      <c r="R761" s="19"/>
      <c r="S761" s="19"/>
      <c r="T761" s="19"/>
      <c r="U761" s="19"/>
      <c r="V761" s="19"/>
      <c r="W761" s="19"/>
      <c r="X761" s="19"/>
      <c r="Y761" s="19"/>
      <c r="Z761" s="19"/>
      <c r="AA761" s="19"/>
      <c r="AB761" s="19"/>
    </row>
    <row r="762" spans="1:28" ht="30" customHeight="1" hidden="1">
      <c r="A762" s="141" t="s">
        <v>295</v>
      </c>
      <c r="B762" s="20"/>
      <c r="C762" s="20"/>
      <c r="D762" s="20"/>
      <c r="E762" s="20"/>
      <c r="F762" s="20"/>
      <c r="G762" s="20"/>
      <c r="H762" s="20"/>
      <c r="I762" s="20"/>
      <c r="J762" s="20"/>
      <c r="K762" s="20"/>
      <c r="L762" s="20"/>
      <c r="M762" s="20"/>
      <c r="N762" s="134"/>
      <c r="O762" s="20"/>
      <c r="P762" s="20"/>
      <c r="Q762" s="20"/>
      <c r="R762" s="20"/>
      <c r="S762" s="20"/>
      <c r="T762" s="20"/>
      <c r="U762" s="20"/>
      <c r="V762" s="20"/>
      <c r="W762" s="20"/>
      <c r="X762" s="20"/>
      <c r="Y762" s="20"/>
      <c r="Z762" s="20"/>
      <c r="AA762" s="20"/>
      <c r="AB762" s="20"/>
    </row>
    <row r="763" spans="1:28" ht="30" customHeight="1" hidden="1">
      <c r="A763" s="143"/>
      <c r="B763" s="4">
        <v>148</v>
      </c>
      <c r="C763" s="4"/>
      <c r="D763" s="4"/>
      <c r="E763" s="4"/>
      <c r="F763" s="4">
        <f>B763-+SUM(C763:E763)</f>
        <v>148</v>
      </c>
      <c r="G763" s="4">
        <v>148</v>
      </c>
      <c r="H763" s="4"/>
      <c r="I763" s="4"/>
      <c r="J763" s="4"/>
      <c r="K763" s="4">
        <f>G763-+SUM(H763:J763)</f>
        <v>148</v>
      </c>
      <c r="L763" s="4">
        <f>G763-B763</f>
        <v>0</v>
      </c>
      <c r="M763" s="4">
        <f>K763-F763</f>
        <v>0</v>
      </c>
      <c r="N763" s="135"/>
      <c r="O763" s="4">
        <v>148</v>
      </c>
      <c r="P763" s="4"/>
      <c r="Q763" s="4"/>
      <c r="R763" s="4"/>
      <c r="S763" s="4">
        <f>O763-+SUM(P763:R763)</f>
        <v>148</v>
      </c>
      <c r="T763" s="4">
        <f>O763-G763</f>
        <v>0</v>
      </c>
      <c r="U763" s="4">
        <f>S763-K763</f>
        <v>0</v>
      </c>
      <c r="V763" s="4">
        <v>148</v>
      </c>
      <c r="W763" s="4"/>
      <c r="X763" s="4"/>
      <c r="Y763" s="4"/>
      <c r="Z763" s="4">
        <f>V763-+SUM(W763:Y763)</f>
        <v>148</v>
      </c>
      <c r="AA763" s="4">
        <f>V763-O763</f>
        <v>0</v>
      </c>
      <c r="AB763" s="4">
        <f>Z763-S763</f>
        <v>0</v>
      </c>
    </row>
    <row r="764" spans="1:28" ht="30" customHeight="1">
      <c r="A764" s="19" t="s">
        <v>79</v>
      </c>
      <c r="B764" s="19"/>
      <c r="C764" s="19"/>
      <c r="D764" s="19"/>
      <c r="E764" s="19"/>
      <c r="F764" s="19"/>
      <c r="G764" s="19"/>
      <c r="H764" s="19"/>
      <c r="I764" s="19"/>
      <c r="J764" s="19"/>
      <c r="K764" s="19"/>
      <c r="L764" s="19"/>
      <c r="M764" s="19"/>
      <c r="N764" s="133"/>
      <c r="O764" s="19"/>
      <c r="P764" s="19"/>
      <c r="Q764" s="19"/>
      <c r="R764" s="19"/>
      <c r="S764" s="19"/>
      <c r="T764" s="19"/>
      <c r="U764" s="19"/>
      <c r="V764" s="19"/>
      <c r="W764" s="19"/>
      <c r="X764" s="19"/>
      <c r="Y764" s="19"/>
      <c r="Z764" s="19"/>
      <c r="AA764" s="19"/>
      <c r="AB764" s="19"/>
    </row>
    <row r="765" spans="1:28" ht="30" customHeight="1">
      <c r="A765" s="141" t="s">
        <v>341</v>
      </c>
      <c r="B765" s="20"/>
      <c r="C765" s="20"/>
      <c r="D765" s="20"/>
      <c r="E765" s="20"/>
      <c r="F765" s="20"/>
      <c r="G765" s="20"/>
      <c r="H765" s="20"/>
      <c r="I765" s="20"/>
      <c r="J765" s="20"/>
      <c r="K765" s="20"/>
      <c r="L765" s="20"/>
      <c r="M765" s="20"/>
      <c r="N765" s="134"/>
      <c r="O765" s="20"/>
      <c r="P765" s="20"/>
      <c r="Q765" s="20"/>
      <c r="R765" s="20"/>
      <c r="S765" s="20"/>
      <c r="T765" s="20"/>
      <c r="U765" s="20"/>
      <c r="V765" s="20"/>
      <c r="W765" s="20"/>
      <c r="X765" s="20"/>
      <c r="Y765" s="20"/>
      <c r="Z765" s="20"/>
      <c r="AA765" s="20"/>
      <c r="AB765" s="20"/>
    </row>
    <row r="766" spans="1:28" ht="30" customHeight="1">
      <c r="A766" s="143"/>
      <c r="B766" s="4">
        <v>3935</v>
      </c>
      <c r="C766" s="4">
        <v>1952</v>
      </c>
      <c r="D766" s="4"/>
      <c r="E766" s="4"/>
      <c r="F766" s="4">
        <f>B766-+SUM(C766:E766)</f>
        <v>1983</v>
      </c>
      <c r="G766" s="4">
        <v>3128</v>
      </c>
      <c r="H766" s="4">
        <v>1549</v>
      </c>
      <c r="I766" s="4"/>
      <c r="J766" s="4"/>
      <c r="K766" s="4">
        <f>G766-+SUM(H766:J766)</f>
        <v>1579</v>
      </c>
      <c r="L766" s="4">
        <f>G766-B766</f>
        <v>-807</v>
      </c>
      <c r="M766" s="4">
        <f>K766-F766</f>
        <v>-404</v>
      </c>
      <c r="N766" s="135"/>
      <c r="O766" s="4">
        <v>3128</v>
      </c>
      <c r="P766" s="4">
        <v>1549</v>
      </c>
      <c r="Q766" s="4"/>
      <c r="R766" s="4"/>
      <c r="S766" s="4">
        <f>O766-+SUM(P766:R766)</f>
        <v>1579</v>
      </c>
      <c r="T766" s="4">
        <f>O766-G766</f>
        <v>0</v>
      </c>
      <c r="U766" s="4">
        <f>S766-K766</f>
        <v>0</v>
      </c>
      <c r="V766" s="4">
        <v>3396</v>
      </c>
      <c r="W766" s="4">
        <v>1683</v>
      </c>
      <c r="X766" s="4"/>
      <c r="Y766" s="4"/>
      <c r="Z766" s="4">
        <f>V766-+SUM(W766:Y766)</f>
        <v>1713</v>
      </c>
      <c r="AA766" s="4">
        <f>V766-O766</f>
        <v>268</v>
      </c>
      <c r="AB766" s="4">
        <f>Z766-S766</f>
        <v>134</v>
      </c>
    </row>
    <row r="767" spans="1:28" ht="30" customHeight="1" hidden="1">
      <c r="A767" s="19" t="s">
        <v>79</v>
      </c>
      <c r="B767" s="19"/>
      <c r="C767" s="19"/>
      <c r="D767" s="19"/>
      <c r="E767" s="19"/>
      <c r="F767" s="19"/>
      <c r="G767" s="19"/>
      <c r="H767" s="19"/>
      <c r="I767" s="19"/>
      <c r="J767" s="19"/>
      <c r="K767" s="19"/>
      <c r="L767" s="19"/>
      <c r="M767" s="19"/>
      <c r="N767" s="133"/>
      <c r="O767" s="19"/>
      <c r="P767" s="19"/>
      <c r="Q767" s="19"/>
      <c r="R767" s="19"/>
      <c r="S767" s="19"/>
      <c r="T767" s="19"/>
      <c r="U767" s="19"/>
      <c r="V767" s="19"/>
      <c r="W767" s="19"/>
      <c r="X767" s="19"/>
      <c r="Y767" s="19"/>
      <c r="Z767" s="19"/>
      <c r="AA767" s="19"/>
      <c r="AB767" s="19"/>
    </row>
    <row r="768" spans="1:28" ht="30" customHeight="1" hidden="1">
      <c r="A768" s="141" t="s">
        <v>338</v>
      </c>
      <c r="B768" s="20"/>
      <c r="C768" s="20"/>
      <c r="D768" s="20"/>
      <c r="E768" s="20"/>
      <c r="F768" s="20"/>
      <c r="G768" s="20"/>
      <c r="H768" s="20"/>
      <c r="I768" s="20"/>
      <c r="J768" s="20"/>
      <c r="K768" s="20"/>
      <c r="L768" s="20"/>
      <c r="M768" s="20"/>
      <c r="N768" s="134"/>
      <c r="O768" s="20"/>
      <c r="P768" s="20"/>
      <c r="Q768" s="20"/>
      <c r="R768" s="20"/>
      <c r="S768" s="20"/>
      <c r="T768" s="20"/>
      <c r="U768" s="20"/>
      <c r="V768" s="20"/>
      <c r="W768" s="20"/>
      <c r="X768" s="20"/>
      <c r="Y768" s="20"/>
      <c r="Z768" s="20"/>
      <c r="AA768" s="20"/>
      <c r="AB768" s="20"/>
    </row>
    <row r="769" spans="1:28" ht="30" customHeight="1" hidden="1">
      <c r="A769" s="143"/>
      <c r="B769" s="4">
        <v>119</v>
      </c>
      <c r="C769" s="4"/>
      <c r="D769" s="4"/>
      <c r="E769" s="4"/>
      <c r="F769" s="4">
        <f>B769-+SUM(C769:E769)</f>
        <v>119</v>
      </c>
      <c r="G769" s="4">
        <v>119</v>
      </c>
      <c r="H769" s="4"/>
      <c r="I769" s="4"/>
      <c r="J769" s="4"/>
      <c r="K769" s="4">
        <f>G769-+SUM(H769:J769)</f>
        <v>119</v>
      </c>
      <c r="L769" s="4">
        <f>G769-B769</f>
        <v>0</v>
      </c>
      <c r="M769" s="4">
        <f>K769-F769</f>
        <v>0</v>
      </c>
      <c r="N769" s="135"/>
      <c r="O769" s="4">
        <v>119</v>
      </c>
      <c r="P769" s="4"/>
      <c r="Q769" s="4"/>
      <c r="R769" s="4"/>
      <c r="S769" s="4">
        <f>O769-+SUM(P769:R769)</f>
        <v>119</v>
      </c>
      <c r="T769" s="4">
        <f>O769-G769</f>
        <v>0</v>
      </c>
      <c r="U769" s="4">
        <f>S769-K769</f>
        <v>0</v>
      </c>
      <c r="V769" s="4">
        <v>119</v>
      </c>
      <c r="W769" s="4"/>
      <c r="X769" s="4"/>
      <c r="Y769" s="4"/>
      <c r="Z769" s="4">
        <f>V769-+SUM(W769:Y769)</f>
        <v>119</v>
      </c>
      <c r="AA769" s="4">
        <f>V769-O769</f>
        <v>0</v>
      </c>
      <c r="AB769" s="4">
        <f>Z769-S769</f>
        <v>0</v>
      </c>
    </row>
    <row r="770" spans="1:28" ht="30" customHeight="1" hidden="1">
      <c r="A770" s="19" t="s">
        <v>79</v>
      </c>
      <c r="B770" s="19"/>
      <c r="C770" s="19"/>
      <c r="D770" s="19"/>
      <c r="E770" s="19"/>
      <c r="F770" s="19"/>
      <c r="G770" s="19"/>
      <c r="H770" s="19"/>
      <c r="I770" s="19"/>
      <c r="J770" s="19"/>
      <c r="K770" s="19"/>
      <c r="L770" s="19"/>
      <c r="M770" s="19"/>
      <c r="N770" s="133"/>
      <c r="O770" s="19"/>
      <c r="P770" s="19"/>
      <c r="Q770" s="19"/>
      <c r="R770" s="19"/>
      <c r="S770" s="19"/>
      <c r="T770" s="19"/>
      <c r="U770" s="19"/>
      <c r="V770" s="19"/>
      <c r="W770" s="19"/>
      <c r="X770" s="19"/>
      <c r="Y770" s="19"/>
      <c r="Z770" s="19"/>
      <c r="AA770" s="19"/>
      <c r="AB770" s="19"/>
    </row>
    <row r="771" spans="1:28" ht="30" customHeight="1" hidden="1">
      <c r="A771" s="141" t="s">
        <v>43</v>
      </c>
      <c r="B771" s="20"/>
      <c r="C771" s="20"/>
      <c r="D771" s="20"/>
      <c r="E771" s="20"/>
      <c r="F771" s="20"/>
      <c r="G771" s="20"/>
      <c r="H771" s="20"/>
      <c r="I771" s="20"/>
      <c r="J771" s="20"/>
      <c r="K771" s="20"/>
      <c r="L771" s="20"/>
      <c r="M771" s="20"/>
      <c r="N771" s="134"/>
      <c r="O771" s="20"/>
      <c r="P771" s="20"/>
      <c r="Q771" s="20"/>
      <c r="R771" s="20"/>
      <c r="S771" s="20"/>
      <c r="T771" s="20"/>
      <c r="U771" s="20"/>
      <c r="V771" s="20"/>
      <c r="W771" s="20"/>
      <c r="X771" s="20"/>
      <c r="Y771" s="20"/>
      <c r="Z771" s="20"/>
      <c r="AA771" s="20"/>
      <c r="AB771" s="20"/>
    </row>
    <row r="772" spans="1:28" ht="30" customHeight="1" hidden="1">
      <c r="A772" s="143"/>
      <c r="B772" s="4">
        <v>103</v>
      </c>
      <c r="C772" s="4"/>
      <c r="D772" s="4"/>
      <c r="E772" s="4"/>
      <c r="F772" s="4">
        <f>B772-+SUM(C772:E772)</f>
        <v>103</v>
      </c>
      <c r="G772" s="4">
        <v>103</v>
      </c>
      <c r="H772" s="4"/>
      <c r="I772" s="4"/>
      <c r="J772" s="4"/>
      <c r="K772" s="4">
        <f>G772-+SUM(H772:J772)</f>
        <v>103</v>
      </c>
      <c r="L772" s="4">
        <f>G772-B772</f>
        <v>0</v>
      </c>
      <c r="M772" s="4">
        <f>K772-F772</f>
        <v>0</v>
      </c>
      <c r="N772" s="135"/>
      <c r="O772" s="4">
        <v>103</v>
      </c>
      <c r="P772" s="4"/>
      <c r="Q772" s="4"/>
      <c r="R772" s="4"/>
      <c r="S772" s="4">
        <f>O772-+SUM(P772:R772)</f>
        <v>103</v>
      </c>
      <c r="T772" s="4">
        <f>O772-G772</f>
        <v>0</v>
      </c>
      <c r="U772" s="4">
        <f>S772-K772</f>
        <v>0</v>
      </c>
      <c r="V772" s="4">
        <v>103</v>
      </c>
      <c r="W772" s="4"/>
      <c r="X772" s="4"/>
      <c r="Y772" s="4"/>
      <c r="Z772" s="4">
        <f>V772-+SUM(W772:Y772)</f>
        <v>103</v>
      </c>
      <c r="AA772" s="4">
        <f>V772-O772</f>
        <v>0</v>
      </c>
      <c r="AB772" s="4">
        <f>Z772-S772</f>
        <v>0</v>
      </c>
    </row>
    <row r="773" spans="1:28" ht="30" customHeight="1" hidden="1">
      <c r="A773" s="19" t="s">
        <v>79</v>
      </c>
      <c r="B773" s="19"/>
      <c r="C773" s="19"/>
      <c r="D773" s="19"/>
      <c r="E773" s="19"/>
      <c r="F773" s="19"/>
      <c r="G773" s="19"/>
      <c r="H773" s="19"/>
      <c r="I773" s="19"/>
      <c r="J773" s="19"/>
      <c r="K773" s="19"/>
      <c r="L773" s="19"/>
      <c r="M773" s="19"/>
      <c r="N773" s="133"/>
      <c r="O773" s="19"/>
      <c r="P773" s="19"/>
      <c r="Q773" s="19"/>
      <c r="R773" s="19"/>
      <c r="S773" s="19"/>
      <c r="T773" s="19"/>
      <c r="U773" s="19"/>
      <c r="V773" s="19"/>
      <c r="W773" s="19"/>
      <c r="X773" s="19"/>
      <c r="Y773" s="19"/>
      <c r="Z773" s="19"/>
      <c r="AA773" s="19"/>
      <c r="AB773" s="19"/>
    </row>
    <row r="774" spans="1:28" ht="30" customHeight="1" hidden="1">
      <c r="A774" s="141" t="s">
        <v>44</v>
      </c>
      <c r="B774" s="20"/>
      <c r="C774" s="20"/>
      <c r="D774" s="20"/>
      <c r="E774" s="20"/>
      <c r="F774" s="20"/>
      <c r="G774" s="20"/>
      <c r="H774" s="20"/>
      <c r="I774" s="20"/>
      <c r="J774" s="20"/>
      <c r="K774" s="20"/>
      <c r="L774" s="20"/>
      <c r="M774" s="20"/>
      <c r="N774" s="134"/>
      <c r="O774" s="20"/>
      <c r="P774" s="20"/>
      <c r="Q774" s="20"/>
      <c r="R774" s="20"/>
      <c r="S774" s="20"/>
      <c r="T774" s="20"/>
      <c r="U774" s="20"/>
      <c r="V774" s="20"/>
      <c r="W774" s="20"/>
      <c r="X774" s="20"/>
      <c r="Y774" s="20"/>
      <c r="Z774" s="20"/>
      <c r="AA774" s="20"/>
      <c r="AB774" s="20"/>
    </row>
    <row r="775" spans="1:28" ht="30" customHeight="1" hidden="1">
      <c r="A775" s="143"/>
      <c r="B775" s="4">
        <v>2473</v>
      </c>
      <c r="C775" s="4"/>
      <c r="D775" s="4"/>
      <c r="E775" s="4"/>
      <c r="F775" s="4">
        <f>B775-+SUM(C775:E775)</f>
        <v>2473</v>
      </c>
      <c r="G775" s="4">
        <v>2473</v>
      </c>
      <c r="H775" s="4"/>
      <c r="I775" s="4"/>
      <c r="J775" s="4"/>
      <c r="K775" s="4">
        <f>G775-+SUM(H775:J775)</f>
        <v>2473</v>
      </c>
      <c r="L775" s="4">
        <f>G775-B775</f>
        <v>0</v>
      </c>
      <c r="M775" s="4">
        <f>K775-F775</f>
        <v>0</v>
      </c>
      <c r="N775" s="135"/>
      <c r="O775" s="4">
        <v>2473</v>
      </c>
      <c r="P775" s="4"/>
      <c r="Q775" s="4"/>
      <c r="R775" s="4"/>
      <c r="S775" s="4">
        <f>O775-+SUM(P775:R775)</f>
        <v>2473</v>
      </c>
      <c r="T775" s="4">
        <f>O775-G775</f>
        <v>0</v>
      </c>
      <c r="U775" s="4">
        <f>S775-K775</f>
        <v>0</v>
      </c>
      <c r="V775" s="4">
        <v>2473</v>
      </c>
      <c r="W775" s="4"/>
      <c r="X775" s="4"/>
      <c r="Y775" s="4"/>
      <c r="Z775" s="4">
        <f>V775-+SUM(W775:Y775)</f>
        <v>2473</v>
      </c>
      <c r="AA775" s="4">
        <f>V775-O775</f>
        <v>0</v>
      </c>
      <c r="AB775" s="4">
        <f>Z775-S775</f>
        <v>0</v>
      </c>
    </row>
    <row r="776" spans="1:28" ht="30" customHeight="1" hidden="1">
      <c r="A776" s="19" t="s">
        <v>79</v>
      </c>
      <c r="B776" s="19"/>
      <c r="C776" s="19"/>
      <c r="D776" s="19"/>
      <c r="E776" s="19"/>
      <c r="F776" s="19"/>
      <c r="G776" s="19"/>
      <c r="H776" s="19"/>
      <c r="I776" s="19"/>
      <c r="J776" s="19"/>
      <c r="K776" s="19"/>
      <c r="L776" s="19"/>
      <c r="M776" s="19"/>
      <c r="N776" s="133"/>
      <c r="O776" s="19"/>
      <c r="P776" s="19"/>
      <c r="Q776" s="19"/>
      <c r="R776" s="19"/>
      <c r="S776" s="19"/>
      <c r="T776" s="19"/>
      <c r="U776" s="19"/>
      <c r="V776" s="19"/>
      <c r="W776" s="19"/>
      <c r="X776" s="19"/>
      <c r="Y776" s="19"/>
      <c r="Z776" s="19"/>
      <c r="AA776" s="19"/>
      <c r="AB776" s="19"/>
    </row>
    <row r="777" spans="1:28" ht="30" customHeight="1" hidden="1">
      <c r="A777" s="141" t="s">
        <v>119</v>
      </c>
      <c r="B777" s="20"/>
      <c r="C777" s="20"/>
      <c r="D777" s="20"/>
      <c r="E777" s="20"/>
      <c r="F777" s="20"/>
      <c r="G777" s="20"/>
      <c r="H777" s="20"/>
      <c r="I777" s="20"/>
      <c r="J777" s="20"/>
      <c r="K777" s="20"/>
      <c r="L777" s="20"/>
      <c r="M777" s="20"/>
      <c r="N777" s="134"/>
      <c r="O777" s="20"/>
      <c r="P777" s="20"/>
      <c r="Q777" s="20"/>
      <c r="R777" s="20"/>
      <c r="S777" s="20"/>
      <c r="T777" s="20"/>
      <c r="U777" s="20"/>
      <c r="V777" s="20"/>
      <c r="W777" s="20"/>
      <c r="X777" s="20"/>
      <c r="Y777" s="20"/>
      <c r="Z777" s="20"/>
      <c r="AA777" s="20"/>
      <c r="AB777" s="20"/>
    </row>
    <row r="778" spans="1:28" ht="30" customHeight="1" hidden="1">
      <c r="A778" s="143"/>
      <c r="B778" s="4">
        <v>692</v>
      </c>
      <c r="C778" s="4">
        <v>346</v>
      </c>
      <c r="D778" s="4"/>
      <c r="E778" s="4"/>
      <c r="F778" s="4">
        <f>B778-+SUM(C778:E778)</f>
        <v>346</v>
      </c>
      <c r="G778" s="4">
        <v>692</v>
      </c>
      <c r="H778" s="4">
        <v>346</v>
      </c>
      <c r="I778" s="4"/>
      <c r="J778" s="4"/>
      <c r="K778" s="4">
        <f>G778-+SUM(H778:J778)</f>
        <v>346</v>
      </c>
      <c r="L778" s="4">
        <f>G778-B778</f>
        <v>0</v>
      </c>
      <c r="M778" s="4">
        <f>K778-F778</f>
        <v>0</v>
      </c>
      <c r="N778" s="135"/>
      <c r="O778" s="4">
        <v>692</v>
      </c>
      <c r="P778" s="4">
        <v>346</v>
      </c>
      <c r="Q778" s="4"/>
      <c r="R778" s="4"/>
      <c r="S778" s="4">
        <f>O778-+SUM(P778:R778)</f>
        <v>346</v>
      </c>
      <c r="T778" s="4">
        <f>O778-G778</f>
        <v>0</v>
      </c>
      <c r="U778" s="4">
        <f>S778-K778</f>
        <v>0</v>
      </c>
      <c r="V778" s="4">
        <v>692</v>
      </c>
      <c r="W778" s="4">
        <v>346</v>
      </c>
      <c r="X778" s="4"/>
      <c r="Y778" s="4"/>
      <c r="Z778" s="4">
        <f>V778-+SUM(W778:Y778)</f>
        <v>346</v>
      </c>
      <c r="AA778" s="4">
        <f>V778-O778</f>
        <v>0</v>
      </c>
      <c r="AB778" s="4">
        <f>Z778-S778</f>
        <v>0</v>
      </c>
    </row>
    <row r="779" spans="1:28" ht="30" customHeight="1" hidden="1">
      <c r="A779" s="19" t="s">
        <v>79</v>
      </c>
      <c r="B779" s="19"/>
      <c r="C779" s="19"/>
      <c r="D779" s="19"/>
      <c r="E779" s="19"/>
      <c r="F779" s="19"/>
      <c r="G779" s="19"/>
      <c r="H779" s="19"/>
      <c r="I779" s="19"/>
      <c r="J779" s="19"/>
      <c r="K779" s="19"/>
      <c r="L779" s="19"/>
      <c r="M779" s="19"/>
      <c r="N779" s="133"/>
      <c r="O779" s="19"/>
      <c r="P779" s="19"/>
      <c r="Q779" s="19"/>
      <c r="R779" s="19"/>
      <c r="S779" s="19"/>
      <c r="T779" s="19"/>
      <c r="U779" s="19"/>
      <c r="V779" s="19"/>
      <c r="W779" s="19"/>
      <c r="X779" s="19"/>
      <c r="Y779" s="19"/>
      <c r="Z779" s="19"/>
      <c r="AA779" s="19"/>
      <c r="AB779" s="19"/>
    </row>
    <row r="780" spans="1:28" ht="30" customHeight="1" hidden="1">
      <c r="A780" s="141" t="s">
        <v>45</v>
      </c>
      <c r="B780" s="20"/>
      <c r="C780" s="20"/>
      <c r="D780" s="20"/>
      <c r="E780" s="20"/>
      <c r="F780" s="20"/>
      <c r="G780" s="20"/>
      <c r="H780" s="20"/>
      <c r="I780" s="20"/>
      <c r="J780" s="20"/>
      <c r="K780" s="20"/>
      <c r="L780" s="20"/>
      <c r="M780" s="20"/>
      <c r="N780" s="134"/>
      <c r="O780" s="20"/>
      <c r="P780" s="20"/>
      <c r="Q780" s="20"/>
      <c r="R780" s="20"/>
      <c r="S780" s="20"/>
      <c r="T780" s="20"/>
      <c r="U780" s="20"/>
      <c r="V780" s="20"/>
      <c r="W780" s="20"/>
      <c r="X780" s="20"/>
      <c r="Y780" s="20"/>
      <c r="Z780" s="20"/>
      <c r="AA780" s="20"/>
      <c r="AB780" s="20"/>
    </row>
    <row r="781" spans="1:28" ht="30" customHeight="1" hidden="1">
      <c r="A781" s="143"/>
      <c r="B781" s="4">
        <v>33</v>
      </c>
      <c r="C781" s="4"/>
      <c r="D781" s="4"/>
      <c r="E781" s="4"/>
      <c r="F781" s="4">
        <f>B781-+SUM(C781:E781)</f>
        <v>33</v>
      </c>
      <c r="G781" s="4">
        <v>33</v>
      </c>
      <c r="H781" s="4"/>
      <c r="I781" s="4"/>
      <c r="J781" s="4"/>
      <c r="K781" s="4">
        <f>G781-+SUM(H781:J781)</f>
        <v>33</v>
      </c>
      <c r="L781" s="4">
        <f>G781-B781</f>
        <v>0</v>
      </c>
      <c r="M781" s="4">
        <f>K781-F781</f>
        <v>0</v>
      </c>
      <c r="N781" s="135"/>
      <c r="O781" s="4">
        <v>33</v>
      </c>
      <c r="P781" s="4"/>
      <c r="Q781" s="4"/>
      <c r="R781" s="4"/>
      <c r="S781" s="4">
        <f>O781-+SUM(P781:R781)</f>
        <v>33</v>
      </c>
      <c r="T781" s="4">
        <f>O781-G781</f>
        <v>0</v>
      </c>
      <c r="U781" s="4">
        <f>S781-K781</f>
        <v>0</v>
      </c>
      <c r="V781" s="4">
        <v>33</v>
      </c>
      <c r="W781" s="4"/>
      <c r="X781" s="4"/>
      <c r="Y781" s="4"/>
      <c r="Z781" s="4">
        <f>V781-+SUM(W781:Y781)</f>
        <v>33</v>
      </c>
      <c r="AA781" s="4">
        <f>V781-O781</f>
        <v>0</v>
      </c>
      <c r="AB781" s="4">
        <f>Z781-S781</f>
        <v>0</v>
      </c>
    </row>
    <row r="782" spans="1:28" ht="30" customHeight="1" hidden="1">
      <c r="A782" s="19" t="s">
        <v>79</v>
      </c>
      <c r="B782" s="19"/>
      <c r="C782" s="19"/>
      <c r="D782" s="19"/>
      <c r="E782" s="19"/>
      <c r="F782" s="19"/>
      <c r="G782" s="19"/>
      <c r="H782" s="19"/>
      <c r="I782" s="19"/>
      <c r="J782" s="19"/>
      <c r="K782" s="19"/>
      <c r="L782" s="19"/>
      <c r="M782" s="19"/>
      <c r="N782" s="133"/>
      <c r="O782" s="19"/>
      <c r="P782" s="19"/>
      <c r="Q782" s="19"/>
      <c r="R782" s="19"/>
      <c r="S782" s="19"/>
      <c r="T782" s="19"/>
      <c r="U782" s="19"/>
      <c r="V782" s="19"/>
      <c r="W782" s="19"/>
      <c r="X782" s="19"/>
      <c r="Y782" s="19"/>
      <c r="Z782" s="19"/>
      <c r="AA782" s="19"/>
      <c r="AB782" s="19"/>
    </row>
    <row r="783" spans="1:28" ht="30" customHeight="1" hidden="1">
      <c r="A783" s="141" t="s">
        <v>114</v>
      </c>
      <c r="B783" s="20"/>
      <c r="C783" s="20"/>
      <c r="D783" s="20"/>
      <c r="E783" s="20"/>
      <c r="F783" s="20"/>
      <c r="G783" s="20"/>
      <c r="H783" s="20"/>
      <c r="I783" s="20"/>
      <c r="J783" s="20"/>
      <c r="K783" s="20"/>
      <c r="L783" s="20"/>
      <c r="M783" s="20"/>
      <c r="N783" s="134"/>
      <c r="O783" s="20"/>
      <c r="P783" s="20"/>
      <c r="Q783" s="20"/>
      <c r="R783" s="20"/>
      <c r="S783" s="20"/>
      <c r="T783" s="20"/>
      <c r="U783" s="20"/>
      <c r="V783" s="20"/>
      <c r="W783" s="20"/>
      <c r="X783" s="20"/>
      <c r="Y783" s="20"/>
      <c r="Z783" s="20"/>
      <c r="AA783" s="20"/>
      <c r="AB783" s="20"/>
    </row>
    <row r="784" spans="1:28" ht="30" customHeight="1" hidden="1">
      <c r="A784" s="143"/>
      <c r="B784" s="4">
        <v>884</v>
      </c>
      <c r="C784" s="4"/>
      <c r="D784" s="4"/>
      <c r="E784" s="4">
        <v>739</v>
      </c>
      <c r="F784" s="4">
        <f>B784-+SUM(C784:E784)</f>
        <v>145</v>
      </c>
      <c r="G784" s="4">
        <v>884</v>
      </c>
      <c r="H784" s="4"/>
      <c r="I784" s="4"/>
      <c r="J784" s="4">
        <v>739</v>
      </c>
      <c r="K784" s="4">
        <f>G784-+SUM(H784:J784)</f>
        <v>145</v>
      </c>
      <c r="L784" s="4">
        <f>G784-B784</f>
        <v>0</v>
      </c>
      <c r="M784" s="4">
        <f>K784-F784</f>
        <v>0</v>
      </c>
      <c r="N784" s="135"/>
      <c r="O784" s="4">
        <v>884</v>
      </c>
      <c r="P784" s="4"/>
      <c r="Q784" s="4"/>
      <c r="R784" s="4">
        <v>739</v>
      </c>
      <c r="S784" s="4">
        <f>O784-+SUM(P784:R784)</f>
        <v>145</v>
      </c>
      <c r="T784" s="4">
        <f>O784-G784</f>
        <v>0</v>
      </c>
      <c r="U784" s="4">
        <f>S784-K784</f>
        <v>0</v>
      </c>
      <c r="V784" s="4">
        <v>884</v>
      </c>
      <c r="W784" s="4"/>
      <c r="X784" s="4"/>
      <c r="Y784" s="4">
        <v>739</v>
      </c>
      <c r="Z784" s="4">
        <f>V784-+SUM(W784:Y784)</f>
        <v>145</v>
      </c>
      <c r="AA784" s="4">
        <f>V784-O784</f>
        <v>0</v>
      </c>
      <c r="AB784" s="4">
        <f>Z784-S784</f>
        <v>0</v>
      </c>
    </row>
    <row r="785" spans="1:28" ht="30" customHeight="1" hidden="1">
      <c r="A785" s="19" t="s">
        <v>79</v>
      </c>
      <c r="B785" s="19"/>
      <c r="C785" s="19"/>
      <c r="D785" s="19"/>
      <c r="E785" s="19"/>
      <c r="F785" s="19"/>
      <c r="G785" s="19"/>
      <c r="H785" s="19"/>
      <c r="I785" s="19"/>
      <c r="J785" s="19"/>
      <c r="K785" s="19"/>
      <c r="L785" s="19"/>
      <c r="M785" s="19"/>
      <c r="N785" s="133"/>
      <c r="O785" s="19"/>
      <c r="P785" s="19"/>
      <c r="Q785" s="19"/>
      <c r="R785" s="19"/>
      <c r="S785" s="19"/>
      <c r="T785" s="19"/>
      <c r="U785" s="19"/>
      <c r="V785" s="19"/>
      <c r="W785" s="19"/>
      <c r="X785" s="19"/>
      <c r="Y785" s="19"/>
      <c r="Z785" s="19"/>
      <c r="AA785" s="19"/>
      <c r="AB785" s="19"/>
    </row>
    <row r="786" spans="1:28" ht="30" customHeight="1" hidden="1">
      <c r="A786" s="141" t="s">
        <v>115</v>
      </c>
      <c r="B786" s="20"/>
      <c r="C786" s="20"/>
      <c r="D786" s="20"/>
      <c r="E786" s="20"/>
      <c r="F786" s="20"/>
      <c r="G786" s="20"/>
      <c r="H786" s="20"/>
      <c r="I786" s="20"/>
      <c r="J786" s="20"/>
      <c r="K786" s="20"/>
      <c r="L786" s="20"/>
      <c r="M786" s="20"/>
      <c r="N786" s="134"/>
      <c r="O786" s="20"/>
      <c r="P786" s="20"/>
      <c r="Q786" s="20"/>
      <c r="R786" s="20"/>
      <c r="S786" s="20"/>
      <c r="T786" s="20"/>
      <c r="U786" s="20"/>
      <c r="V786" s="20"/>
      <c r="W786" s="20"/>
      <c r="X786" s="20"/>
      <c r="Y786" s="20"/>
      <c r="Z786" s="20"/>
      <c r="AA786" s="20"/>
      <c r="AB786" s="20"/>
    </row>
    <row r="787" spans="1:28" ht="30" customHeight="1" hidden="1">
      <c r="A787" s="143"/>
      <c r="B787" s="4">
        <v>1119</v>
      </c>
      <c r="C787" s="4">
        <v>745</v>
      </c>
      <c r="D787" s="4"/>
      <c r="E787" s="4"/>
      <c r="F787" s="4">
        <f>B787-+SUM(C787:E787)</f>
        <v>374</v>
      </c>
      <c r="G787" s="4">
        <v>1119</v>
      </c>
      <c r="H787" s="4">
        <v>745</v>
      </c>
      <c r="I787" s="4"/>
      <c r="J787" s="4"/>
      <c r="K787" s="4">
        <f>G787-+SUM(H787:J787)</f>
        <v>374</v>
      </c>
      <c r="L787" s="4">
        <f>G787-B787</f>
        <v>0</v>
      </c>
      <c r="M787" s="4">
        <f>K787-F787</f>
        <v>0</v>
      </c>
      <c r="N787" s="135"/>
      <c r="O787" s="4">
        <v>1119</v>
      </c>
      <c r="P787" s="4">
        <v>745</v>
      </c>
      <c r="Q787" s="4"/>
      <c r="R787" s="4"/>
      <c r="S787" s="4">
        <f>O787-+SUM(P787:R787)</f>
        <v>374</v>
      </c>
      <c r="T787" s="4">
        <f>O787-G787</f>
        <v>0</v>
      </c>
      <c r="U787" s="4">
        <f>S787-K787</f>
        <v>0</v>
      </c>
      <c r="V787" s="4">
        <v>1119</v>
      </c>
      <c r="W787" s="4">
        <v>745</v>
      </c>
      <c r="X787" s="4"/>
      <c r="Y787" s="4"/>
      <c r="Z787" s="4">
        <f>V787-+SUM(W787:Y787)</f>
        <v>374</v>
      </c>
      <c r="AA787" s="4">
        <f>V787-O787</f>
        <v>0</v>
      </c>
      <c r="AB787" s="4">
        <f>Z787-S787</f>
        <v>0</v>
      </c>
    </row>
    <row r="788" spans="1:28" ht="30" customHeight="1">
      <c r="A788" s="19" t="s">
        <v>79</v>
      </c>
      <c r="B788" s="19"/>
      <c r="C788" s="19"/>
      <c r="D788" s="19"/>
      <c r="E788" s="19"/>
      <c r="F788" s="19"/>
      <c r="G788" s="19"/>
      <c r="H788" s="19"/>
      <c r="I788" s="19"/>
      <c r="J788" s="19"/>
      <c r="K788" s="19"/>
      <c r="L788" s="19"/>
      <c r="M788" s="19"/>
      <c r="N788" s="133"/>
      <c r="O788" s="19"/>
      <c r="P788" s="19"/>
      <c r="Q788" s="19"/>
      <c r="R788" s="19"/>
      <c r="S788" s="19"/>
      <c r="T788" s="19"/>
      <c r="U788" s="19"/>
      <c r="V788" s="19"/>
      <c r="W788" s="19"/>
      <c r="X788" s="19"/>
      <c r="Y788" s="19"/>
      <c r="Z788" s="19"/>
      <c r="AA788" s="19"/>
      <c r="AB788" s="19"/>
    </row>
    <row r="789" spans="1:28" ht="30" customHeight="1">
      <c r="A789" s="141" t="s">
        <v>120</v>
      </c>
      <c r="B789" s="20"/>
      <c r="C789" s="20"/>
      <c r="D789" s="20"/>
      <c r="E789" s="20"/>
      <c r="F789" s="20"/>
      <c r="G789" s="20"/>
      <c r="H789" s="20"/>
      <c r="I789" s="20"/>
      <c r="J789" s="20"/>
      <c r="K789" s="20"/>
      <c r="L789" s="20"/>
      <c r="M789" s="20"/>
      <c r="N789" s="134"/>
      <c r="O789" s="20"/>
      <c r="P789" s="20"/>
      <c r="Q789" s="20"/>
      <c r="R789" s="20"/>
      <c r="S789" s="20"/>
      <c r="T789" s="20"/>
      <c r="U789" s="20"/>
      <c r="V789" s="20"/>
      <c r="W789" s="20"/>
      <c r="X789" s="20"/>
      <c r="Y789" s="20"/>
      <c r="Z789" s="20"/>
      <c r="AA789" s="20"/>
      <c r="AB789" s="20"/>
    </row>
    <row r="790" spans="1:28" ht="30" customHeight="1">
      <c r="A790" s="143"/>
      <c r="B790" s="4">
        <v>5760</v>
      </c>
      <c r="C790" s="4">
        <v>2880</v>
      </c>
      <c r="D790" s="4"/>
      <c r="E790" s="4"/>
      <c r="F790" s="4">
        <f>B790-+SUM(C790:E790)</f>
        <v>2880</v>
      </c>
      <c r="G790" s="4">
        <v>5760</v>
      </c>
      <c r="H790" s="4">
        <v>2880</v>
      </c>
      <c r="I790" s="4"/>
      <c r="J790" s="4"/>
      <c r="K790" s="4">
        <f>G790-+SUM(H790:J790)</f>
        <v>2880</v>
      </c>
      <c r="L790" s="4">
        <f>G790-B790</f>
        <v>0</v>
      </c>
      <c r="M790" s="4">
        <f>K790-F790</f>
        <v>0</v>
      </c>
      <c r="N790" s="135"/>
      <c r="O790" s="4">
        <v>5760</v>
      </c>
      <c r="P790" s="4">
        <v>2880</v>
      </c>
      <c r="Q790" s="4"/>
      <c r="R790" s="4"/>
      <c r="S790" s="4">
        <f>O790-+SUM(P790:R790)</f>
        <v>2880</v>
      </c>
      <c r="T790" s="4">
        <f>O790-G790</f>
        <v>0</v>
      </c>
      <c r="U790" s="4">
        <f>S790-K790</f>
        <v>0</v>
      </c>
      <c r="V790" s="4">
        <v>5760</v>
      </c>
      <c r="W790" s="4">
        <v>0</v>
      </c>
      <c r="X790" s="4"/>
      <c r="Y790" s="4"/>
      <c r="Z790" s="4">
        <f>V790-+SUM(W790:Y790)</f>
        <v>5760</v>
      </c>
      <c r="AA790" s="4">
        <f>V790-O790</f>
        <v>0</v>
      </c>
      <c r="AB790" s="4">
        <f>Z790-S790</f>
        <v>2880</v>
      </c>
    </row>
    <row r="791" spans="1:28" ht="30" customHeight="1" hidden="1">
      <c r="A791" s="19" t="s">
        <v>79</v>
      </c>
      <c r="B791" s="19"/>
      <c r="C791" s="19"/>
      <c r="D791" s="19"/>
      <c r="E791" s="19"/>
      <c r="F791" s="19"/>
      <c r="G791" s="19"/>
      <c r="H791" s="19"/>
      <c r="I791" s="19"/>
      <c r="J791" s="19"/>
      <c r="K791" s="19"/>
      <c r="L791" s="19"/>
      <c r="M791" s="19"/>
      <c r="N791" s="133"/>
      <c r="O791" s="19"/>
      <c r="P791" s="19"/>
      <c r="Q791" s="19"/>
      <c r="R791" s="19"/>
      <c r="S791" s="19"/>
      <c r="T791" s="19"/>
      <c r="U791" s="19"/>
      <c r="V791" s="19"/>
      <c r="W791" s="19"/>
      <c r="X791" s="19"/>
      <c r="Y791" s="19"/>
      <c r="Z791" s="19"/>
      <c r="AA791" s="19"/>
      <c r="AB791" s="19"/>
    </row>
    <row r="792" spans="1:28" ht="30" customHeight="1" hidden="1">
      <c r="A792" s="141" t="s">
        <v>652</v>
      </c>
      <c r="B792" s="20"/>
      <c r="C792" s="20"/>
      <c r="D792" s="20"/>
      <c r="E792" s="20"/>
      <c r="F792" s="20"/>
      <c r="G792" s="20"/>
      <c r="H792" s="20"/>
      <c r="I792" s="20"/>
      <c r="J792" s="20"/>
      <c r="K792" s="20"/>
      <c r="L792" s="20"/>
      <c r="M792" s="20"/>
      <c r="N792" s="134"/>
      <c r="O792" s="20"/>
      <c r="P792" s="20"/>
      <c r="Q792" s="20"/>
      <c r="R792" s="20"/>
      <c r="S792" s="20"/>
      <c r="T792" s="20"/>
      <c r="U792" s="20"/>
      <c r="V792" s="20"/>
      <c r="W792" s="20"/>
      <c r="X792" s="20"/>
      <c r="Y792" s="20"/>
      <c r="Z792" s="20"/>
      <c r="AA792" s="20"/>
      <c r="AB792" s="20"/>
    </row>
    <row r="793" spans="1:28" ht="30" customHeight="1" hidden="1">
      <c r="A793" s="143"/>
      <c r="B793" s="4">
        <v>379</v>
      </c>
      <c r="C793" s="4">
        <v>94</v>
      </c>
      <c r="D793" s="4"/>
      <c r="E793" s="4"/>
      <c r="F793" s="4">
        <f>B793-+SUM(C793:E793)</f>
        <v>285</v>
      </c>
      <c r="G793" s="4">
        <v>379</v>
      </c>
      <c r="H793" s="4">
        <v>94</v>
      </c>
      <c r="I793" s="4"/>
      <c r="J793" s="4"/>
      <c r="K793" s="4">
        <f>G793-+SUM(H793:J793)</f>
        <v>285</v>
      </c>
      <c r="L793" s="4">
        <f>G793-B793</f>
        <v>0</v>
      </c>
      <c r="M793" s="4">
        <f>K793-F793</f>
        <v>0</v>
      </c>
      <c r="N793" s="135"/>
      <c r="O793" s="4">
        <v>379</v>
      </c>
      <c r="P793" s="4">
        <v>94</v>
      </c>
      <c r="Q793" s="4"/>
      <c r="R793" s="4"/>
      <c r="S793" s="4">
        <f>O793-+SUM(P793:R793)</f>
        <v>285</v>
      </c>
      <c r="T793" s="4">
        <f>O793-G793</f>
        <v>0</v>
      </c>
      <c r="U793" s="4">
        <f>S793-K793</f>
        <v>0</v>
      </c>
      <c r="V793" s="4">
        <v>379</v>
      </c>
      <c r="W793" s="4">
        <v>94</v>
      </c>
      <c r="X793" s="4"/>
      <c r="Y793" s="4"/>
      <c r="Z793" s="4">
        <f>V793-+SUM(W793:Y793)</f>
        <v>285</v>
      </c>
      <c r="AA793" s="4">
        <f>V793-O793</f>
        <v>0</v>
      </c>
      <c r="AB793" s="4">
        <f>Z793-S793</f>
        <v>0</v>
      </c>
    </row>
    <row r="794" spans="1:28" ht="30" customHeight="1" hidden="1">
      <c r="A794" s="19" t="s">
        <v>79</v>
      </c>
      <c r="B794" s="19"/>
      <c r="C794" s="19"/>
      <c r="D794" s="19"/>
      <c r="E794" s="19"/>
      <c r="F794" s="19"/>
      <c r="G794" s="19"/>
      <c r="H794" s="19"/>
      <c r="I794" s="19"/>
      <c r="J794" s="19"/>
      <c r="K794" s="19"/>
      <c r="L794" s="19"/>
      <c r="M794" s="19"/>
      <c r="N794" s="133"/>
      <c r="O794" s="19"/>
      <c r="P794" s="19"/>
      <c r="Q794" s="19"/>
      <c r="R794" s="19"/>
      <c r="S794" s="19"/>
      <c r="T794" s="19"/>
      <c r="U794" s="19"/>
      <c r="V794" s="19"/>
      <c r="W794" s="19"/>
      <c r="X794" s="19"/>
      <c r="Y794" s="19"/>
      <c r="Z794" s="19"/>
      <c r="AA794" s="19"/>
      <c r="AB794" s="19"/>
    </row>
    <row r="795" spans="1:28" ht="30" customHeight="1" hidden="1">
      <c r="A795" s="141" t="s">
        <v>126</v>
      </c>
      <c r="B795" s="20"/>
      <c r="C795" s="20"/>
      <c r="D795" s="20"/>
      <c r="E795" s="20"/>
      <c r="F795" s="20"/>
      <c r="G795" s="20"/>
      <c r="H795" s="20"/>
      <c r="I795" s="20"/>
      <c r="J795" s="20"/>
      <c r="K795" s="20"/>
      <c r="L795" s="20"/>
      <c r="M795" s="20"/>
      <c r="N795" s="134"/>
      <c r="O795" s="20"/>
      <c r="P795" s="20"/>
      <c r="Q795" s="20"/>
      <c r="R795" s="20"/>
      <c r="S795" s="20"/>
      <c r="T795" s="20"/>
      <c r="U795" s="20"/>
      <c r="V795" s="20"/>
      <c r="W795" s="20"/>
      <c r="X795" s="20"/>
      <c r="Y795" s="20"/>
      <c r="Z795" s="20"/>
      <c r="AA795" s="20"/>
      <c r="AB795" s="20"/>
    </row>
    <row r="796" spans="1:28" ht="30" customHeight="1" hidden="1">
      <c r="A796" s="143"/>
      <c r="B796" s="4">
        <v>1652</v>
      </c>
      <c r="C796" s="4">
        <v>825</v>
      </c>
      <c r="D796" s="4"/>
      <c r="E796" s="4"/>
      <c r="F796" s="4">
        <f>B796-+SUM(C796:E796)</f>
        <v>827</v>
      </c>
      <c r="G796" s="4">
        <v>1652</v>
      </c>
      <c r="H796" s="4">
        <v>825</v>
      </c>
      <c r="I796" s="4"/>
      <c r="J796" s="4"/>
      <c r="K796" s="4">
        <f>G796-+SUM(H796:J796)</f>
        <v>827</v>
      </c>
      <c r="L796" s="4">
        <f>G796-B796</f>
        <v>0</v>
      </c>
      <c r="M796" s="4">
        <f>K796-F796</f>
        <v>0</v>
      </c>
      <c r="N796" s="135"/>
      <c r="O796" s="4">
        <v>1652</v>
      </c>
      <c r="P796" s="4">
        <v>825</v>
      </c>
      <c r="Q796" s="4"/>
      <c r="R796" s="4"/>
      <c r="S796" s="4">
        <f>O796-+SUM(P796:R796)</f>
        <v>827</v>
      </c>
      <c r="T796" s="4">
        <f>O796-G796</f>
        <v>0</v>
      </c>
      <c r="U796" s="4">
        <f>S796-K796</f>
        <v>0</v>
      </c>
      <c r="V796" s="4">
        <v>1652</v>
      </c>
      <c r="W796" s="4">
        <v>825</v>
      </c>
      <c r="X796" s="4"/>
      <c r="Y796" s="4"/>
      <c r="Z796" s="4">
        <f>V796-+SUM(W796:Y796)</f>
        <v>827</v>
      </c>
      <c r="AA796" s="4">
        <f>V796-O796</f>
        <v>0</v>
      </c>
      <c r="AB796" s="4">
        <f>Z796-S796</f>
        <v>0</v>
      </c>
    </row>
    <row r="797" spans="1:28" ht="30" customHeight="1" hidden="1">
      <c r="A797" s="19" t="s">
        <v>79</v>
      </c>
      <c r="B797" s="19"/>
      <c r="C797" s="19"/>
      <c r="D797" s="19"/>
      <c r="E797" s="19"/>
      <c r="F797" s="19"/>
      <c r="G797" s="19"/>
      <c r="H797" s="19"/>
      <c r="I797" s="19"/>
      <c r="J797" s="19"/>
      <c r="K797" s="19"/>
      <c r="L797" s="19"/>
      <c r="M797" s="19"/>
      <c r="N797" s="133"/>
      <c r="O797" s="19"/>
      <c r="P797" s="19"/>
      <c r="Q797" s="19"/>
      <c r="R797" s="19"/>
      <c r="S797" s="19"/>
      <c r="T797" s="19"/>
      <c r="U797" s="19"/>
      <c r="V797" s="19"/>
      <c r="W797" s="19"/>
      <c r="X797" s="19"/>
      <c r="Y797" s="19"/>
      <c r="Z797" s="19"/>
      <c r="AA797" s="19"/>
      <c r="AB797" s="19"/>
    </row>
    <row r="798" spans="1:28" ht="30" customHeight="1" hidden="1">
      <c r="A798" s="141" t="s">
        <v>317</v>
      </c>
      <c r="B798" s="20"/>
      <c r="C798" s="20"/>
      <c r="D798" s="20"/>
      <c r="E798" s="20"/>
      <c r="F798" s="20"/>
      <c r="G798" s="20"/>
      <c r="H798" s="20"/>
      <c r="I798" s="20"/>
      <c r="J798" s="20"/>
      <c r="K798" s="20"/>
      <c r="L798" s="20"/>
      <c r="M798" s="20"/>
      <c r="N798" s="134"/>
      <c r="O798" s="20"/>
      <c r="P798" s="20"/>
      <c r="Q798" s="20"/>
      <c r="R798" s="20"/>
      <c r="S798" s="20"/>
      <c r="T798" s="20"/>
      <c r="U798" s="20"/>
      <c r="V798" s="20"/>
      <c r="W798" s="20"/>
      <c r="X798" s="20"/>
      <c r="Y798" s="20"/>
      <c r="Z798" s="20"/>
      <c r="AA798" s="20"/>
      <c r="AB798" s="20"/>
    </row>
    <row r="799" spans="1:28" ht="30" customHeight="1" hidden="1">
      <c r="A799" s="143"/>
      <c r="B799" s="4">
        <v>299</v>
      </c>
      <c r="C799" s="4"/>
      <c r="D799" s="4"/>
      <c r="E799" s="4"/>
      <c r="F799" s="4">
        <f>B799-+SUM(C799:E799)</f>
        <v>299</v>
      </c>
      <c r="G799" s="4">
        <v>299</v>
      </c>
      <c r="H799" s="4"/>
      <c r="I799" s="4"/>
      <c r="J799" s="4"/>
      <c r="K799" s="4">
        <f>G799-+SUM(H799:J799)</f>
        <v>299</v>
      </c>
      <c r="L799" s="4">
        <f>G799-B799</f>
        <v>0</v>
      </c>
      <c r="M799" s="4">
        <f>K799-F799</f>
        <v>0</v>
      </c>
      <c r="N799" s="135"/>
      <c r="O799" s="4">
        <v>299</v>
      </c>
      <c r="P799" s="4"/>
      <c r="Q799" s="4"/>
      <c r="R799" s="4"/>
      <c r="S799" s="4">
        <f>O799-+SUM(P799:R799)</f>
        <v>299</v>
      </c>
      <c r="T799" s="4">
        <f>O799-G799</f>
        <v>0</v>
      </c>
      <c r="U799" s="4">
        <f>S799-K799</f>
        <v>0</v>
      </c>
      <c r="V799" s="4">
        <v>299</v>
      </c>
      <c r="W799" s="4"/>
      <c r="X799" s="4"/>
      <c r="Y799" s="4"/>
      <c r="Z799" s="4">
        <f>V799-+SUM(W799:Y799)</f>
        <v>299</v>
      </c>
      <c r="AA799" s="4">
        <f>V799-O799</f>
        <v>0</v>
      </c>
      <c r="AB799" s="4">
        <f>Z799-S799</f>
        <v>0</v>
      </c>
    </row>
    <row r="800" spans="1:28" ht="30" customHeight="1">
      <c r="A800" s="19" t="s">
        <v>79</v>
      </c>
      <c r="B800" s="19"/>
      <c r="C800" s="19"/>
      <c r="D800" s="19"/>
      <c r="E800" s="19"/>
      <c r="F800" s="19"/>
      <c r="G800" s="19"/>
      <c r="H800" s="19"/>
      <c r="I800" s="19"/>
      <c r="J800" s="19"/>
      <c r="K800" s="19"/>
      <c r="L800" s="19"/>
      <c r="M800" s="19"/>
      <c r="N800" s="133"/>
      <c r="O800" s="19"/>
      <c r="P800" s="19"/>
      <c r="Q800" s="19"/>
      <c r="R800" s="19"/>
      <c r="S800" s="19"/>
      <c r="T800" s="19"/>
      <c r="U800" s="19"/>
      <c r="V800" s="19"/>
      <c r="W800" s="19"/>
      <c r="X800" s="19"/>
      <c r="Y800" s="19"/>
      <c r="Z800" s="19"/>
      <c r="AA800" s="19"/>
      <c r="AB800" s="19"/>
    </row>
    <row r="801" spans="1:28" ht="30" customHeight="1">
      <c r="A801" s="141" t="s">
        <v>401</v>
      </c>
      <c r="B801" s="20"/>
      <c r="C801" s="20"/>
      <c r="D801" s="20"/>
      <c r="E801" s="20"/>
      <c r="F801" s="20"/>
      <c r="G801" s="20"/>
      <c r="H801" s="20"/>
      <c r="I801" s="20"/>
      <c r="J801" s="20"/>
      <c r="K801" s="20"/>
      <c r="L801" s="20"/>
      <c r="M801" s="20"/>
      <c r="N801" s="134"/>
      <c r="O801" s="20"/>
      <c r="P801" s="20"/>
      <c r="Q801" s="20"/>
      <c r="R801" s="20"/>
      <c r="S801" s="20"/>
      <c r="T801" s="20"/>
      <c r="U801" s="20"/>
      <c r="V801" s="20"/>
      <c r="W801" s="20"/>
      <c r="X801" s="20"/>
      <c r="Y801" s="20"/>
      <c r="Z801" s="20"/>
      <c r="AA801" s="20"/>
      <c r="AB801" s="20"/>
    </row>
    <row r="802" spans="1:28" ht="30" customHeight="1">
      <c r="A802" s="143"/>
      <c r="B802" s="4">
        <v>237</v>
      </c>
      <c r="C802" s="4">
        <v>118</v>
      </c>
      <c r="D802" s="4"/>
      <c r="E802" s="4"/>
      <c r="F802" s="4">
        <f>B802-+SUM(C802:E802)</f>
        <v>119</v>
      </c>
      <c r="G802" s="4">
        <v>237</v>
      </c>
      <c r="H802" s="4">
        <v>118</v>
      </c>
      <c r="I802" s="4"/>
      <c r="J802" s="4"/>
      <c r="K802" s="4">
        <f>G802-+SUM(H802:J802)</f>
        <v>119</v>
      </c>
      <c r="L802" s="4">
        <f>G802-B802</f>
        <v>0</v>
      </c>
      <c r="M802" s="4">
        <f>K802-F802</f>
        <v>0</v>
      </c>
      <c r="N802" s="135"/>
      <c r="O802" s="4">
        <v>237</v>
      </c>
      <c r="P802" s="4">
        <v>118</v>
      </c>
      <c r="Q802" s="4"/>
      <c r="R802" s="4"/>
      <c r="S802" s="4">
        <f>O802-+SUM(P802:R802)</f>
        <v>119</v>
      </c>
      <c r="T802" s="4">
        <f>O802-G802</f>
        <v>0</v>
      </c>
      <c r="U802" s="4">
        <f>S802-K802</f>
        <v>0</v>
      </c>
      <c r="V802" s="4">
        <v>237</v>
      </c>
      <c r="W802" s="4">
        <v>0</v>
      </c>
      <c r="X802" s="4"/>
      <c r="Y802" s="4"/>
      <c r="Z802" s="4">
        <f>V802-+SUM(W802:Y802)</f>
        <v>237</v>
      </c>
      <c r="AA802" s="4">
        <f>V802-O802</f>
        <v>0</v>
      </c>
      <c r="AB802" s="4">
        <f>Z802-S802</f>
        <v>118</v>
      </c>
    </row>
    <row r="803" spans="1:28" ht="30" customHeight="1" hidden="1">
      <c r="A803" s="19" t="s">
        <v>79</v>
      </c>
      <c r="B803" s="19"/>
      <c r="C803" s="19"/>
      <c r="D803" s="19"/>
      <c r="E803" s="19"/>
      <c r="F803" s="19"/>
      <c r="G803" s="19"/>
      <c r="H803" s="19"/>
      <c r="I803" s="19"/>
      <c r="J803" s="19"/>
      <c r="K803" s="19"/>
      <c r="L803" s="19"/>
      <c r="M803" s="19"/>
      <c r="N803" s="133"/>
      <c r="O803" s="19"/>
      <c r="P803" s="19"/>
      <c r="Q803" s="19"/>
      <c r="R803" s="19"/>
      <c r="S803" s="19"/>
      <c r="T803" s="19"/>
      <c r="U803" s="19"/>
      <c r="V803" s="19"/>
      <c r="W803" s="19"/>
      <c r="X803" s="19"/>
      <c r="Y803" s="19"/>
      <c r="Z803" s="19"/>
      <c r="AA803" s="19"/>
      <c r="AB803" s="19"/>
    </row>
    <row r="804" spans="1:28" ht="30" customHeight="1" hidden="1">
      <c r="A804" s="141" t="s">
        <v>642</v>
      </c>
      <c r="B804" s="20"/>
      <c r="C804" s="20"/>
      <c r="D804" s="20"/>
      <c r="E804" s="20"/>
      <c r="F804" s="20"/>
      <c r="G804" s="20"/>
      <c r="H804" s="20"/>
      <c r="I804" s="20"/>
      <c r="J804" s="20"/>
      <c r="K804" s="20"/>
      <c r="L804" s="20"/>
      <c r="M804" s="20"/>
      <c r="N804" s="134"/>
      <c r="O804" s="20"/>
      <c r="P804" s="20"/>
      <c r="Q804" s="20"/>
      <c r="R804" s="20"/>
      <c r="S804" s="20"/>
      <c r="T804" s="20"/>
      <c r="U804" s="20"/>
      <c r="V804" s="20"/>
      <c r="W804" s="20"/>
      <c r="X804" s="20"/>
      <c r="Y804" s="20"/>
      <c r="Z804" s="20"/>
      <c r="AA804" s="20"/>
      <c r="AB804" s="20"/>
    </row>
    <row r="805" spans="1:28" ht="30" customHeight="1" hidden="1">
      <c r="A805" s="143"/>
      <c r="B805" s="4">
        <v>105306</v>
      </c>
      <c r="C805" s="4">
        <v>75190</v>
      </c>
      <c r="D805" s="4"/>
      <c r="E805" s="4"/>
      <c r="F805" s="4">
        <f>B805-+SUM(C805:E805)</f>
        <v>30116</v>
      </c>
      <c r="G805" s="4">
        <v>105306</v>
      </c>
      <c r="H805" s="4">
        <v>75190</v>
      </c>
      <c r="I805" s="4"/>
      <c r="J805" s="4"/>
      <c r="K805" s="4">
        <f>G805-+SUM(H805:J805)</f>
        <v>30116</v>
      </c>
      <c r="L805" s="4">
        <f>G805-B805</f>
        <v>0</v>
      </c>
      <c r="M805" s="4">
        <f>K805-F805</f>
        <v>0</v>
      </c>
      <c r="N805" s="135"/>
      <c r="O805" s="4">
        <v>105306</v>
      </c>
      <c r="P805" s="4">
        <v>75190</v>
      </c>
      <c r="Q805" s="4"/>
      <c r="R805" s="4"/>
      <c r="S805" s="4">
        <f>O805-+SUM(P805:R805)</f>
        <v>30116</v>
      </c>
      <c r="T805" s="4">
        <f>O805-G805</f>
        <v>0</v>
      </c>
      <c r="U805" s="4">
        <f>S805-K805</f>
        <v>0</v>
      </c>
      <c r="V805" s="4">
        <v>105306</v>
      </c>
      <c r="W805" s="4">
        <v>75190</v>
      </c>
      <c r="X805" s="4"/>
      <c r="Y805" s="4"/>
      <c r="Z805" s="4">
        <f>V805-+SUM(W805:Y805)</f>
        <v>30116</v>
      </c>
      <c r="AA805" s="4">
        <f>V805-O805</f>
        <v>0</v>
      </c>
      <c r="AB805" s="4">
        <f>Z805-S805</f>
        <v>0</v>
      </c>
    </row>
    <row r="806" spans="1:28" ht="30" customHeight="1">
      <c r="A806" s="19" t="s">
        <v>79</v>
      </c>
      <c r="B806" s="19"/>
      <c r="C806" s="19"/>
      <c r="D806" s="19"/>
      <c r="E806" s="19"/>
      <c r="F806" s="19"/>
      <c r="G806" s="19"/>
      <c r="H806" s="19"/>
      <c r="I806" s="19"/>
      <c r="J806" s="19"/>
      <c r="K806" s="19"/>
      <c r="L806" s="19"/>
      <c r="M806" s="19"/>
      <c r="N806" s="133"/>
      <c r="O806" s="19"/>
      <c r="P806" s="19"/>
      <c r="Q806" s="19"/>
      <c r="R806" s="19"/>
      <c r="S806" s="19"/>
      <c r="T806" s="19"/>
      <c r="U806" s="19"/>
      <c r="V806" s="19"/>
      <c r="W806" s="19"/>
      <c r="X806" s="19"/>
      <c r="Y806" s="19"/>
      <c r="Z806" s="19"/>
      <c r="AA806" s="19"/>
      <c r="AB806" s="19"/>
    </row>
    <row r="807" spans="1:28" ht="30" customHeight="1">
      <c r="A807" s="141" t="s">
        <v>121</v>
      </c>
      <c r="B807" s="20"/>
      <c r="C807" s="20"/>
      <c r="D807" s="20"/>
      <c r="E807" s="20"/>
      <c r="F807" s="20"/>
      <c r="G807" s="20"/>
      <c r="H807" s="20"/>
      <c r="I807" s="20"/>
      <c r="J807" s="20"/>
      <c r="K807" s="20"/>
      <c r="L807" s="20"/>
      <c r="M807" s="20"/>
      <c r="N807" s="134"/>
      <c r="O807" s="20"/>
      <c r="P807" s="20"/>
      <c r="Q807" s="20"/>
      <c r="R807" s="20"/>
      <c r="S807" s="20"/>
      <c r="T807" s="20"/>
      <c r="U807" s="20"/>
      <c r="V807" s="20"/>
      <c r="W807" s="20"/>
      <c r="X807" s="20"/>
      <c r="Y807" s="20"/>
      <c r="Z807" s="20"/>
      <c r="AA807" s="20"/>
      <c r="AB807" s="20"/>
    </row>
    <row r="808" spans="1:28" ht="30" customHeight="1">
      <c r="A808" s="143"/>
      <c r="B808" s="4">
        <v>1134</v>
      </c>
      <c r="C808" s="4">
        <v>290</v>
      </c>
      <c r="D808" s="4"/>
      <c r="E808" s="4"/>
      <c r="F808" s="4">
        <f>B808-+SUM(C808:E808)</f>
        <v>844</v>
      </c>
      <c r="G808" s="4">
        <v>54</v>
      </c>
      <c r="H808" s="4">
        <v>0</v>
      </c>
      <c r="I808" s="4"/>
      <c r="J808" s="4"/>
      <c r="K808" s="4">
        <f>G808-+SUM(H808:J808)</f>
        <v>54</v>
      </c>
      <c r="L808" s="4">
        <f>G808-B808</f>
        <v>-1080</v>
      </c>
      <c r="M808" s="4">
        <f>K808-F808</f>
        <v>-790</v>
      </c>
      <c r="N808" s="135"/>
      <c r="O808" s="4">
        <v>54</v>
      </c>
      <c r="P808" s="4">
        <v>0</v>
      </c>
      <c r="Q808" s="4"/>
      <c r="R808" s="4"/>
      <c r="S808" s="4">
        <f>O808-+SUM(P808:R808)</f>
        <v>54</v>
      </c>
      <c r="T808" s="4">
        <f>O808-G808</f>
        <v>0</v>
      </c>
      <c r="U808" s="4">
        <f>S808-K808</f>
        <v>0</v>
      </c>
      <c r="V808" s="4">
        <v>219</v>
      </c>
      <c r="W808" s="4">
        <v>0</v>
      </c>
      <c r="X808" s="4"/>
      <c r="Y808" s="4"/>
      <c r="Z808" s="4">
        <f>V808-+SUM(W808:Y808)</f>
        <v>219</v>
      </c>
      <c r="AA808" s="4">
        <f>V808-O808</f>
        <v>165</v>
      </c>
      <c r="AB808" s="4">
        <f>Z808-S808</f>
        <v>165</v>
      </c>
    </row>
    <row r="809" spans="1:28" ht="30" customHeight="1" hidden="1">
      <c r="A809" s="19" t="s">
        <v>79</v>
      </c>
      <c r="B809" s="19"/>
      <c r="C809" s="19"/>
      <c r="D809" s="19"/>
      <c r="E809" s="19"/>
      <c r="F809" s="19"/>
      <c r="G809" s="19"/>
      <c r="H809" s="19"/>
      <c r="I809" s="19"/>
      <c r="J809" s="19"/>
      <c r="K809" s="19"/>
      <c r="L809" s="19"/>
      <c r="M809" s="19"/>
      <c r="N809" s="133"/>
      <c r="O809" s="19"/>
      <c r="P809" s="19"/>
      <c r="Q809" s="19"/>
      <c r="R809" s="19"/>
      <c r="S809" s="19"/>
      <c r="T809" s="19"/>
      <c r="U809" s="19"/>
      <c r="V809" s="19"/>
      <c r="W809" s="19"/>
      <c r="X809" s="19"/>
      <c r="Y809" s="19"/>
      <c r="Z809" s="19"/>
      <c r="AA809" s="19"/>
      <c r="AB809" s="19"/>
    </row>
    <row r="810" spans="1:28" ht="30" customHeight="1" hidden="1">
      <c r="A810" s="141" t="s">
        <v>653</v>
      </c>
      <c r="B810" s="20"/>
      <c r="C810" s="20"/>
      <c r="D810" s="20"/>
      <c r="E810" s="20"/>
      <c r="F810" s="20"/>
      <c r="G810" s="20"/>
      <c r="H810" s="20"/>
      <c r="I810" s="20"/>
      <c r="J810" s="20"/>
      <c r="K810" s="20"/>
      <c r="L810" s="20"/>
      <c r="M810" s="20"/>
      <c r="N810" s="134"/>
      <c r="O810" s="20"/>
      <c r="P810" s="20"/>
      <c r="Q810" s="20"/>
      <c r="R810" s="20"/>
      <c r="S810" s="20"/>
      <c r="T810" s="20"/>
      <c r="U810" s="20"/>
      <c r="V810" s="20"/>
      <c r="W810" s="20"/>
      <c r="X810" s="20"/>
      <c r="Y810" s="20"/>
      <c r="Z810" s="20"/>
      <c r="AA810" s="20"/>
      <c r="AB810" s="20"/>
    </row>
    <row r="811" spans="1:28" ht="30" customHeight="1" hidden="1">
      <c r="A811" s="143"/>
      <c r="B811" s="4">
        <v>3400</v>
      </c>
      <c r="C811" s="4">
        <v>3400</v>
      </c>
      <c r="D811" s="4"/>
      <c r="E811" s="4"/>
      <c r="F811" s="4">
        <f>B811-+SUM(C811:E811)</f>
        <v>0</v>
      </c>
      <c r="G811" s="4">
        <v>3400</v>
      </c>
      <c r="H811" s="4">
        <v>3400</v>
      </c>
      <c r="I811" s="4"/>
      <c r="J811" s="4"/>
      <c r="K811" s="4">
        <f>G811-+SUM(H811:J811)</f>
        <v>0</v>
      </c>
      <c r="L811" s="4">
        <f>G811-B811</f>
        <v>0</v>
      </c>
      <c r="M811" s="4">
        <f>K811-F811</f>
        <v>0</v>
      </c>
      <c r="N811" s="135"/>
      <c r="O811" s="4">
        <v>3400</v>
      </c>
      <c r="P811" s="4">
        <v>3400</v>
      </c>
      <c r="Q811" s="4"/>
      <c r="R811" s="4"/>
      <c r="S811" s="4">
        <f>O811-+SUM(P811:R811)</f>
        <v>0</v>
      </c>
      <c r="T811" s="4">
        <f>O811-G811</f>
        <v>0</v>
      </c>
      <c r="U811" s="4">
        <f>S811-K811</f>
        <v>0</v>
      </c>
      <c r="V811" s="4">
        <v>3400</v>
      </c>
      <c r="W811" s="4">
        <v>3400</v>
      </c>
      <c r="X811" s="4"/>
      <c r="Y811" s="4"/>
      <c r="Z811" s="4">
        <f>V811-+SUM(W811:Y811)</f>
        <v>0</v>
      </c>
      <c r="AA811" s="4">
        <f>V811-O811</f>
        <v>0</v>
      </c>
      <c r="AB811" s="4">
        <f>Z811-S811</f>
        <v>0</v>
      </c>
    </row>
    <row r="812" spans="1:28" ht="30" customHeight="1" hidden="1">
      <c r="A812" s="19" t="s">
        <v>79</v>
      </c>
      <c r="B812" s="19"/>
      <c r="C812" s="19"/>
      <c r="D812" s="19"/>
      <c r="E812" s="19"/>
      <c r="F812" s="19"/>
      <c r="G812" s="19"/>
      <c r="H812" s="19"/>
      <c r="I812" s="19"/>
      <c r="J812" s="19"/>
      <c r="K812" s="19"/>
      <c r="L812" s="19"/>
      <c r="M812" s="19"/>
      <c r="N812" s="133"/>
      <c r="O812" s="19"/>
      <c r="P812" s="19"/>
      <c r="Q812" s="19"/>
      <c r="R812" s="19"/>
      <c r="S812" s="19"/>
      <c r="T812" s="19"/>
      <c r="U812" s="19"/>
      <c r="V812" s="19"/>
      <c r="W812" s="19"/>
      <c r="X812" s="19"/>
      <c r="Y812" s="19"/>
      <c r="Z812" s="19"/>
      <c r="AA812" s="19"/>
      <c r="AB812" s="19"/>
    </row>
    <row r="813" spans="1:28" ht="30" customHeight="1" hidden="1">
      <c r="A813" s="141" t="s">
        <v>87</v>
      </c>
      <c r="B813" s="20"/>
      <c r="C813" s="20"/>
      <c r="D813" s="20"/>
      <c r="E813" s="20"/>
      <c r="F813" s="20"/>
      <c r="G813" s="20"/>
      <c r="H813" s="20"/>
      <c r="I813" s="20"/>
      <c r="J813" s="20"/>
      <c r="K813" s="20"/>
      <c r="L813" s="20"/>
      <c r="M813" s="20"/>
      <c r="N813" s="134"/>
      <c r="O813" s="20"/>
      <c r="P813" s="20"/>
      <c r="Q813" s="20"/>
      <c r="R813" s="20"/>
      <c r="S813" s="20"/>
      <c r="T813" s="20"/>
      <c r="U813" s="20"/>
      <c r="V813" s="20"/>
      <c r="W813" s="20"/>
      <c r="X813" s="20"/>
      <c r="Y813" s="20"/>
      <c r="Z813" s="20"/>
      <c r="AA813" s="20"/>
      <c r="AB813" s="20"/>
    </row>
    <row r="814" spans="1:28" ht="30" customHeight="1" hidden="1">
      <c r="A814" s="143"/>
      <c r="B814" s="4">
        <v>725</v>
      </c>
      <c r="C814" s="4">
        <v>725</v>
      </c>
      <c r="D814" s="4"/>
      <c r="E814" s="4"/>
      <c r="F814" s="4">
        <f>B814-+SUM(C814:E814)</f>
        <v>0</v>
      </c>
      <c r="G814" s="4">
        <v>725</v>
      </c>
      <c r="H814" s="4">
        <v>725</v>
      </c>
      <c r="I814" s="4"/>
      <c r="J814" s="4"/>
      <c r="K814" s="4">
        <f>G814-+SUM(H814:J814)</f>
        <v>0</v>
      </c>
      <c r="L814" s="4">
        <f>G814-B814</f>
        <v>0</v>
      </c>
      <c r="M814" s="4">
        <f>K814-F814</f>
        <v>0</v>
      </c>
      <c r="N814" s="135"/>
      <c r="O814" s="4">
        <v>725</v>
      </c>
      <c r="P814" s="4">
        <v>725</v>
      </c>
      <c r="Q814" s="4"/>
      <c r="R814" s="4"/>
      <c r="S814" s="4">
        <f>O814-+SUM(P814:R814)</f>
        <v>0</v>
      </c>
      <c r="T814" s="4">
        <f>O814-G814</f>
        <v>0</v>
      </c>
      <c r="U814" s="4">
        <f>S814-K814</f>
        <v>0</v>
      </c>
      <c r="V814" s="4">
        <v>725</v>
      </c>
      <c r="W814" s="4">
        <v>725</v>
      </c>
      <c r="X814" s="4"/>
      <c r="Y814" s="4"/>
      <c r="Z814" s="4">
        <f>V814-+SUM(W814:Y814)</f>
        <v>0</v>
      </c>
      <c r="AA814" s="4">
        <f>V814-O814</f>
        <v>0</v>
      </c>
      <c r="AB814" s="4">
        <f>Z814-S814</f>
        <v>0</v>
      </c>
    </row>
    <row r="815" spans="1:28" ht="30" customHeight="1" hidden="1">
      <c r="A815" s="19" t="s">
        <v>79</v>
      </c>
      <c r="B815" s="19"/>
      <c r="C815" s="19"/>
      <c r="D815" s="19"/>
      <c r="E815" s="19"/>
      <c r="F815" s="19"/>
      <c r="G815" s="19"/>
      <c r="H815" s="19"/>
      <c r="I815" s="19"/>
      <c r="J815" s="19"/>
      <c r="K815" s="19"/>
      <c r="L815" s="19"/>
      <c r="M815" s="19"/>
      <c r="N815" s="133"/>
      <c r="O815" s="19"/>
      <c r="P815" s="19"/>
      <c r="Q815" s="19"/>
      <c r="R815" s="19"/>
      <c r="S815" s="19"/>
      <c r="T815" s="19"/>
      <c r="U815" s="19"/>
      <c r="V815" s="19"/>
      <c r="W815" s="19"/>
      <c r="X815" s="19"/>
      <c r="Y815" s="19"/>
      <c r="Z815" s="19"/>
      <c r="AA815" s="19"/>
      <c r="AB815" s="19"/>
    </row>
    <row r="816" spans="1:28" ht="30" customHeight="1" hidden="1">
      <c r="A816" s="141" t="s">
        <v>349</v>
      </c>
      <c r="B816" s="20"/>
      <c r="C816" s="20"/>
      <c r="D816" s="20"/>
      <c r="E816" s="20"/>
      <c r="F816" s="20"/>
      <c r="G816" s="20"/>
      <c r="H816" s="20"/>
      <c r="I816" s="20"/>
      <c r="J816" s="20"/>
      <c r="K816" s="20"/>
      <c r="L816" s="20"/>
      <c r="M816" s="20"/>
      <c r="N816" s="134"/>
      <c r="O816" s="20"/>
      <c r="P816" s="20"/>
      <c r="Q816" s="20"/>
      <c r="R816" s="20"/>
      <c r="S816" s="20"/>
      <c r="T816" s="20"/>
      <c r="U816" s="20"/>
      <c r="V816" s="20"/>
      <c r="W816" s="20"/>
      <c r="X816" s="20"/>
      <c r="Y816" s="20"/>
      <c r="Z816" s="20"/>
      <c r="AA816" s="20"/>
      <c r="AB816" s="20"/>
    </row>
    <row r="817" spans="1:28" ht="30" customHeight="1" hidden="1">
      <c r="A817" s="143"/>
      <c r="B817" s="4">
        <v>20</v>
      </c>
      <c r="C817" s="4"/>
      <c r="D817" s="4"/>
      <c r="E817" s="4"/>
      <c r="F817" s="4">
        <f>B817-+SUM(C817:E817)</f>
        <v>20</v>
      </c>
      <c r="G817" s="4">
        <v>20</v>
      </c>
      <c r="H817" s="4"/>
      <c r="I817" s="4"/>
      <c r="J817" s="4"/>
      <c r="K817" s="4">
        <f>G817-+SUM(H817:J817)</f>
        <v>20</v>
      </c>
      <c r="L817" s="4">
        <f>G817-B817</f>
        <v>0</v>
      </c>
      <c r="M817" s="4">
        <f>K817-F817</f>
        <v>0</v>
      </c>
      <c r="N817" s="135"/>
      <c r="O817" s="4">
        <v>20</v>
      </c>
      <c r="P817" s="4"/>
      <c r="Q817" s="4"/>
      <c r="R817" s="4"/>
      <c r="S817" s="4">
        <f>O817-+SUM(P817:R817)</f>
        <v>20</v>
      </c>
      <c r="T817" s="4">
        <f>O817-G817</f>
        <v>0</v>
      </c>
      <c r="U817" s="4">
        <f>S817-K817</f>
        <v>0</v>
      </c>
      <c r="V817" s="4">
        <v>20</v>
      </c>
      <c r="W817" s="4"/>
      <c r="X817" s="4"/>
      <c r="Y817" s="4"/>
      <c r="Z817" s="4">
        <f>V817-+SUM(W817:Y817)</f>
        <v>20</v>
      </c>
      <c r="AA817" s="4">
        <f>V817-O817</f>
        <v>0</v>
      </c>
      <c r="AB817" s="4">
        <f>Z817-S817</f>
        <v>0</v>
      </c>
    </row>
    <row r="818" spans="1:28" ht="30" customHeight="1" hidden="1">
      <c r="A818" s="19" t="s">
        <v>79</v>
      </c>
      <c r="B818" s="19"/>
      <c r="C818" s="19"/>
      <c r="D818" s="19"/>
      <c r="E818" s="19"/>
      <c r="F818" s="19"/>
      <c r="G818" s="19"/>
      <c r="H818" s="19"/>
      <c r="I818" s="19"/>
      <c r="J818" s="19"/>
      <c r="K818" s="19"/>
      <c r="L818" s="19"/>
      <c r="M818" s="19"/>
      <c r="N818" s="133"/>
      <c r="O818" s="19"/>
      <c r="P818" s="19"/>
      <c r="Q818" s="19"/>
      <c r="R818" s="19"/>
      <c r="S818" s="19"/>
      <c r="T818" s="19"/>
      <c r="U818" s="19"/>
      <c r="V818" s="19"/>
      <c r="W818" s="19"/>
      <c r="X818" s="19"/>
      <c r="Y818" s="19"/>
      <c r="Z818" s="19"/>
      <c r="AA818" s="19"/>
      <c r="AB818" s="19"/>
    </row>
    <row r="819" spans="1:28" ht="30" customHeight="1" hidden="1">
      <c r="A819" s="141" t="s">
        <v>402</v>
      </c>
      <c r="B819" s="20"/>
      <c r="C819" s="20"/>
      <c r="D819" s="20"/>
      <c r="E819" s="20"/>
      <c r="F819" s="20"/>
      <c r="G819" s="20"/>
      <c r="H819" s="20"/>
      <c r="I819" s="20"/>
      <c r="J819" s="20"/>
      <c r="K819" s="20"/>
      <c r="L819" s="20"/>
      <c r="M819" s="20"/>
      <c r="N819" s="134"/>
      <c r="O819" s="20"/>
      <c r="P819" s="20"/>
      <c r="Q819" s="20"/>
      <c r="R819" s="20"/>
      <c r="S819" s="20"/>
      <c r="T819" s="20"/>
      <c r="U819" s="20"/>
      <c r="V819" s="20"/>
      <c r="W819" s="20"/>
      <c r="X819" s="20"/>
      <c r="Y819" s="20"/>
      <c r="Z819" s="20"/>
      <c r="AA819" s="20"/>
      <c r="AB819" s="20"/>
    </row>
    <row r="820" spans="1:28" ht="30" customHeight="1" hidden="1">
      <c r="A820" s="143"/>
      <c r="B820" s="4">
        <v>32</v>
      </c>
      <c r="C820" s="4"/>
      <c r="D820" s="4"/>
      <c r="E820" s="4"/>
      <c r="F820" s="4">
        <f>B820-+SUM(C820:E820)</f>
        <v>32</v>
      </c>
      <c r="G820" s="4">
        <v>32</v>
      </c>
      <c r="H820" s="4"/>
      <c r="I820" s="4"/>
      <c r="J820" s="4"/>
      <c r="K820" s="4">
        <f>G820-+SUM(H820:J820)</f>
        <v>32</v>
      </c>
      <c r="L820" s="4">
        <f>G820-B820</f>
        <v>0</v>
      </c>
      <c r="M820" s="4">
        <f>K820-F820</f>
        <v>0</v>
      </c>
      <c r="N820" s="135"/>
      <c r="O820" s="4">
        <v>32</v>
      </c>
      <c r="P820" s="4"/>
      <c r="Q820" s="4"/>
      <c r="R820" s="4"/>
      <c r="S820" s="4">
        <f>O820-+SUM(P820:R820)</f>
        <v>32</v>
      </c>
      <c r="T820" s="4">
        <f>O820-G820</f>
        <v>0</v>
      </c>
      <c r="U820" s="4">
        <f>S820-K820</f>
        <v>0</v>
      </c>
      <c r="V820" s="4">
        <v>32</v>
      </c>
      <c r="W820" s="4"/>
      <c r="X820" s="4"/>
      <c r="Y820" s="4"/>
      <c r="Z820" s="4">
        <f>V820-+SUM(W820:Y820)</f>
        <v>32</v>
      </c>
      <c r="AA820" s="4">
        <f>V820-O820</f>
        <v>0</v>
      </c>
      <c r="AB820" s="4">
        <f>Z820-S820</f>
        <v>0</v>
      </c>
    </row>
    <row r="821" spans="1:28" ht="30" customHeight="1" hidden="1">
      <c r="A821" s="19" t="s">
        <v>79</v>
      </c>
      <c r="B821" s="19"/>
      <c r="C821" s="19"/>
      <c r="D821" s="19"/>
      <c r="E821" s="19"/>
      <c r="F821" s="19"/>
      <c r="G821" s="19"/>
      <c r="H821" s="19"/>
      <c r="I821" s="19"/>
      <c r="J821" s="19"/>
      <c r="K821" s="19"/>
      <c r="L821" s="19"/>
      <c r="M821" s="19"/>
      <c r="N821" s="133"/>
      <c r="O821" s="19"/>
      <c r="P821" s="19"/>
      <c r="Q821" s="19"/>
      <c r="R821" s="19"/>
      <c r="S821" s="19"/>
      <c r="T821" s="19"/>
      <c r="U821" s="19"/>
      <c r="V821" s="19"/>
      <c r="W821" s="19"/>
      <c r="X821" s="19"/>
      <c r="Y821" s="19"/>
      <c r="Z821" s="19"/>
      <c r="AA821" s="19"/>
      <c r="AB821" s="19"/>
    </row>
    <row r="822" spans="1:28" ht="30" customHeight="1" hidden="1">
      <c r="A822" s="141" t="s">
        <v>350</v>
      </c>
      <c r="B822" s="20"/>
      <c r="C822" s="20"/>
      <c r="D822" s="20"/>
      <c r="E822" s="20"/>
      <c r="F822" s="20"/>
      <c r="G822" s="20"/>
      <c r="H822" s="20"/>
      <c r="I822" s="20"/>
      <c r="J822" s="20"/>
      <c r="K822" s="20"/>
      <c r="L822" s="20"/>
      <c r="M822" s="20"/>
      <c r="N822" s="134"/>
      <c r="O822" s="20"/>
      <c r="P822" s="20"/>
      <c r="Q822" s="20"/>
      <c r="R822" s="20"/>
      <c r="S822" s="20"/>
      <c r="T822" s="20"/>
      <c r="U822" s="20"/>
      <c r="V822" s="20"/>
      <c r="W822" s="20"/>
      <c r="X822" s="20"/>
      <c r="Y822" s="20"/>
      <c r="Z822" s="20"/>
      <c r="AA822" s="20"/>
      <c r="AB822" s="20"/>
    </row>
    <row r="823" spans="1:28" ht="30" customHeight="1" hidden="1">
      <c r="A823" s="143"/>
      <c r="B823" s="4">
        <v>256</v>
      </c>
      <c r="C823" s="4"/>
      <c r="D823" s="4"/>
      <c r="E823" s="4"/>
      <c r="F823" s="4">
        <f>B823-+SUM(C823:E823)</f>
        <v>256</v>
      </c>
      <c r="G823" s="4">
        <v>256</v>
      </c>
      <c r="H823" s="4"/>
      <c r="I823" s="4"/>
      <c r="J823" s="4"/>
      <c r="K823" s="4">
        <f>G823-+SUM(H823:J823)</f>
        <v>256</v>
      </c>
      <c r="L823" s="4">
        <f>G823-B823</f>
        <v>0</v>
      </c>
      <c r="M823" s="4">
        <f>K823-F823</f>
        <v>0</v>
      </c>
      <c r="N823" s="135"/>
      <c r="O823" s="4">
        <v>256</v>
      </c>
      <c r="P823" s="4"/>
      <c r="Q823" s="4"/>
      <c r="R823" s="4"/>
      <c r="S823" s="4">
        <f>O823-+SUM(P823:R823)</f>
        <v>256</v>
      </c>
      <c r="T823" s="4">
        <f>O823-G823</f>
        <v>0</v>
      </c>
      <c r="U823" s="4">
        <f>S823-K823</f>
        <v>0</v>
      </c>
      <c r="V823" s="4">
        <v>256</v>
      </c>
      <c r="W823" s="4"/>
      <c r="X823" s="4"/>
      <c r="Y823" s="4"/>
      <c r="Z823" s="4">
        <f>V823-+SUM(W823:Y823)</f>
        <v>256</v>
      </c>
      <c r="AA823" s="4">
        <f>V823-O823</f>
        <v>0</v>
      </c>
      <c r="AB823" s="4">
        <f>Z823-S823</f>
        <v>0</v>
      </c>
    </row>
    <row r="824" spans="1:28" ht="30" customHeight="1" hidden="1">
      <c r="A824" s="19" t="s">
        <v>79</v>
      </c>
      <c r="B824" s="19"/>
      <c r="C824" s="19"/>
      <c r="D824" s="19"/>
      <c r="E824" s="19"/>
      <c r="F824" s="19"/>
      <c r="G824" s="19"/>
      <c r="H824" s="19"/>
      <c r="I824" s="19"/>
      <c r="J824" s="19"/>
      <c r="K824" s="19"/>
      <c r="L824" s="19"/>
      <c r="M824" s="19"/>
      <c r="N824" s="133"/>
      <c r="O824" s="19"/>
      <c r="P824" s="19"/>
      <c r="Q824" s="19"/>
      <c r="R824" s="19"/>
      <c r="S824" s="19"/>
      <c r="T824" s="19"/>
      <c r="U824" s="19"/>
      <c r="V824" s="19"/>
      <c r="W824" s="19"/>
      <c r="X824" s="19"/>
      <c r="Y824" s="19"/>
      <c r="Z824" s="19"/>
      <c r="AA824" s="19"/>
      <c r="AB824" s="19"/>
    </row>
    <row r="825" spans="1:28" ht="30" customHeight="1" hidden="1">
      <c r="A825" s="141" t="s">
        <v>654</v>
      </c>
      <c r="B825" s="20"/>
      <c r="C825" s="20"/>
      <c r="D825" s="20"/>
      <c r="E825" s="20"/>
      <c r="F825" s="20"/>
      <c r="G825" s="20"/>
      <c r="H825" s="20"/>
      <c r="I825" s="20"/>
      <c r="J825" s="20"/>
      <c r="K825" s="20"/>
      <c r="L825" s="20"/>
      <c r="M825" s="20"/>
      <c r="N825" s="134"/>
      <c r="O825" s="20"/>
      <c r="P825" s="20"/>
      <c r="Q825" s="20"/>
      <c r="R825" s="20"/>
      <c r="S825" s="20"/>
      <c r="T825" s="20"/>
      <c r="U825" s="20"/>
      <c r="V825" s="20"/>
      <c r="W825" s="20"/>
      <c r="X825" s="20"/>
      <c r="Y825" s="20"/>
      <c r="Z825" s="20"/>
      <c r="AA825" s="20"/>
      <c r="AB825" s="20"/>
    </row>
    <row r="826" spans="1:28" ht="30" customHeight="1" hidden="1">
      <c r="A826" s="143"/>
      <c r="B826" s="4">
        <v>250</v>
      </c>
      <c r="C826" s="4"/>
      <c r="D826" s="4"/>
      <c r="E826" s="4"/>
      <c r="F826" s="4">
        <f>B826-+SUM(C826:E826)</f>
        <v>250</v>
      </c>
      <c r="G826" s="4">
        <v>250</v>
      </c>
      <c r="H826" s="4"/>
      <c r="I826" s="4"/>
      <c r="J826" s="4"/>
      <c r="K826" s="4">
        <f>G826-+SUM(H826:J826)</f>
        <v>250</v>
      </c>
      <c r="L826" s="4">
        <f>G826-B826</f>
        <v>0</v>
      </c>
      <c r="M826" s="4">
        <f>K826-F826</f>
        <v>0</v>
      </c>
      <c r="N826" s="135"/>
      <c r="O826" s="4">
        <v>250</v>
      </c>
      <c r="P826" s="4"/>
      <c r="Q826" s="4"/>
      <c r="R826" s="4"/>
      <c r="S826" s="4">
        <f>O826-+SUM(P826:R826)</f>
        <v>250</v>
      </c>
      <c r="T826" s="4">
        <f>O826-G826</f>
        <v>0</v>
      </c>
      <c r="U826" s="4">
        <f>S826-K826</f>
        <v>0</v>
      </c>
      <c r="V826" s="4">
        <v>250</v>
      </c>
      <c r="W826" s="4"/>
      <c r="X826" s="4"/>
      <c r="Y826" s="4"/>
      <c r="Z826" s="4">
        <f>V826-+SUM(W826:Y826)</f>
        <v>250</v>
      </c>
      <c r="AA826" s="4">
        <f>V826-O826</f>
        <v>0</v>
      </c>
      <c r="AB826" s="4">
        <f>Z826-S826</f>
        <v>0</v>
      </c>
    </row>
    <row r="827" spans="1:28" ht="30" customHeight="1" hidden="1">
      <c r="A827" s="19" t="s">
        <v>79</v>
      </c>
      <c r="B827" s="19"/>
      <c r="C827" s="19"/>
      <c r="D827" s="19"/>
      <c r="E827" s="19"/>
      <c r="F827" s="19"/>
      <c r="G827" s="19"/>
      <c r="H827" s="19"/>
      <c r="I827" s="19"/>
      <c r="J827" s="19"/>
      <c r="K827" s="19"/>
      <c r="L827" s="19"/>
      <c r="M827" s="19"/>
      <c r="N827" s="133"/>
      <c r="O827" s="19"/>
      <c r="P827" s="19"/>
      <c r="Q827" s="19"/>
      <c r="R827" s="19"/>
      <c r="S827" s="19"/>
      <c r="T827" s="19"/>
      <c r="U827" s="19"/>
      <c r="V827" s="19"/>
      <c r="W827" s="19"/>
      <c r="X827" s="19"/>
      <c r="Y827" s="19"/>
      <c r="Z827" s="19"/>
      <c r="AA827" s="19"/>
      <c r="AB827" s="19"/>
    </row>
    <row r="828" spans="1:28" ht="30" customHeight="1" hidden="1">
      <c r="A828" s="141" t="s">
        <v>655</v>
      </c>
      <c r="B828" s="20"/>
      <c r="C828" s="20"/>
      <c r="D828" s="20"/>
      <c r="E828" s="20"/>
      <c r="F828" s="20"/>
      <c r="G828" s="20"/>
      <c r="H828" s="20"/>
      <c r="I828" s="20"/>
      <c r="J828" s="20"/>
      <c r="K828" s="20"/>
      <c r="L828" s="20"/>
      <c r="M828" s="20"/>
      <c r="N828" s="134"/>
      <c r="O828" s="20"/>
      <c r="P828" s="20"/>
      <c r="Q828" s="20"/>
      <c r="R828" s="20"/>
      <c r="S828" s="20"/>
      <c r="T828" s="20"/>
      <c r="U828" s="20"/>
      <c r="V828" s="20"/>
      <c r="W828" s="20"/>
      <c r="X828" s="20"/>
      <c r="Y828" s="20"/>
      <c r="Z828" s="20"/>
      <c r="AA828" s="20"/>
      <c r="AB828" s="20"/>
    </row>
    <row r="829" spans="1:28" ht="30" customHeight="1" hidden="1">
      <c r="A829" s="143"/>
      <c r="B829" s="4">
        <v>1200</v>
      </c>
      <c r="C829" s="4"/>
      <c r="D829" s="4"/>
      <c r="E829" s="4">
        <v>188</v>
      </c>
      <c r="F829" s="4">
        <f>B829-+SUM(C829:E829)</f>
        <v>1012</v>
      </c>
      <c r="G829" s="4">
        <v>1200</v>
      </c>
      <c r="H829" s="4"/>
      <c r="I829" s="4"/>
      <c r="J829" s="4">
        <v>188</v>
      </c>
      <c r="K829" s="4">
        <f>G829-+SUM(H829:J829)</f>
        <v>1012</v>
      </c>
      <c r="L829" s="4">
        <f>G829-B829</f>
        <v>0</v>
      </c>
      <c r="M829" s="4">
        <f>K829-F829</f>
        <v>0</v>
      </c>
      <c r="N829" s="135"/>
      <c r="O829" s="4">
        <v>1200</v>
      </c>
      <c r="P829" s="4"/>
      <c r="Q829" s="4"/>
      <c r="R829" s="4">
        <v>188</v>
      </c>
      <c r="S829" s="4">
        <f>O829-+SUM(P829:R829)</f>
        <v>1012</v>
      </c>
      <c r="T829" s="4">
        <f>O829-G829</f>
        <v>0</v>
      </c>
      <c r="U829" s="4">
        <f>S829-K829</f>
        <v>0</v>
      </c>
      <c r="V829" s="4">
        <v>1200</v>
      </c>
      <c r="W829" s="4"/>
      <c r="X829" s="4"/>
      <c r="Y829" s="4">
        <v>188</v>
      </c>
      <c r="Z829" s="4">
        <f>V829-+SUM(W829:Y829)</f>
        <v>1012</v>
      </c>
      <c r="AA829" s="4">
        <f>V829-O829</f>
        <v>0</v>
      </c>
      <c r="AB829" s="4">
        <f>Z829-S829</f>
        <v>0</v>
      </c>
    </row>
    <row r="830" spans="1:28" ht="30" customHeight="1" hidden="1">
      <c r="A830" s="19" t="s">
        <v>79</v>
      </c>
      <c r="B830" s="19"/>
      <c r="C830" s="19"/>
      <c r="D830" s="19"/>
      <c r="E830" s="19"/>
      <c r="F830" s="19"/>
      <c r="G830" s="19"/>
      <c r="H830" s="19"/>
      <c r="I830" s="19"/>
      <c r="J830" s="19"/>
      <c r="K830" s="19"/>
      <c r="L830" s="19"/>
      <c r="M830" s="19"/>
      <c r="N830" s="133"/>
      <c r="O830" s="19"/>
      <c r="P830" s="19"/>
      <c r="Q830" s="19"/>
      <c r="R830" s="19"/>
      <c r="S830" s="19"/>
      <c r="T830" s="19"/>
      <c r="U830" s="19"/>
      <c r="V830" s="19"/>
      <c r="W830" s="19"/>
      <c r="X830" s="19"/>
      <c r="Y830" s="19"/>
      <c r="Z830" s="19"/>
      <c r="AA830" s="19"/>
      <c r="AB830" s="19"/>
    </row>
    <row r="831" spans="1:28" ht="30" customHeight="1" hidden="1">
      <c r="A831" s="141" t="s">
        <v>656</v>
      </c>
      <c r="B831" s="20"/>
      <c r="C831" s="20"/>
      <c r="D831" s="20"/>
      <c r="E831" s="20"/>
      <c r="F831" s="20"/>
      <c r="G831" s="20"/>
      <c r="H831" s="20"/>
      <c r="I831" s="20"/>
      <c r="J831" s="20"/>
      <c r="K831" s="20"/>
      <c r="L831" s="20"/>
      <c r="M831" s="20"/>
      <c r="N831" s="134"/>
      <c r="O831" s="20"/>
      <c r="P831" s="20"/>
      <c r="Q831" s="20"/>
      <c r="R831" s="20"/>
      <c r="S831" s="20"/>
      <c r="T831" s="20"/>
      <c r="U831" s="20"/>
      <c r="V831" s="20"/>
      <c r="W831" s="20"/>
      <c r="X831" s="20"/>
      <c r="Y831" s="20"/>
      <c r="Z831" s="20"/>
      <c r="AA831" s="20"/>
      <c r="AB831" s="20"/>
    </row>
    <row r="832" spans="1:28" ht="30" customHeight="1" hidden="1">
      <c r="A832" s="143"/>
      <c r="B832" s="4">
        <v>1000</v>
      </c>
      <c r="C832" s="4"/>
      <c r="D832" s="4"/>
      <c r="E832" s="4">
        <v>1270</v>
      </c>
      <c r="F832" s="4">
        <f>B832-+SUM(C832:E832)</f>
        <v>-270</v>
      </c>
      <c r="G832" s="4">
        <v>1000</v>
      </c>
      <c r="H832" s="4"/>
      <c r="I832" s="4"/>
      <c r="J832" s="4">
        <v>1270</v>
      </c>
      <c r="K832" s="4">
        <f>G832-+SUM(H832:J832)</f>
        <v>-270</v>
      </c>
      <c r="L832" s="4">
        <f>G832-B832</f>
        <v>0</v>
      </c>
      <c r="M832" s="4">
        <f>K832-F832</f>
        <v>0</v>
      </c>
      <c r="N832" s="135"/>
      <c r="O832" s="4">
        <v>1000</v>
      </c>
      <c r="P832" s="4"/>
      <c r="Q832" s="4"/>
      <c r="R832" s="4">
        <v>1270</v>
      </c>
      <c r="S832" s="4">
        <f>O832-+SUM(P832:R832)</f>
        <v>-270</v>
      </c>
      <c r="T832" s="4">
        <f>O832-G832</f>
        <v>0</v>
      </c>
      <c r="U832" s="4">
        <f>S832-K832</f>
        <v>0</v>
      </c>
      <c r="V832" s="4">
        <v>1000</v>
      </c>
      <c r="W832" s="4"/>
      <c r="X832" s="4"/>
      <c r="Y832" s="4">
        <v>1270</v>
      </c>
      <c r="Z832" s="4">
        <f>V832-+SUM(W832:Y832)</f>
        <v>-270</v>
      </c>
      <c r="AA832" s="4">
        <f>V832-O832</f>
        <v>0</v>
      </c>
      <c r="AB832" s="4">
        <f>Z832-S832</f>
        <v>0</v>
      </c>
    </row>
    <row r="833" spans="1:28" ht="30" customHeight="1" hidden="1">
      <c r="A833" s="19" t="s">
        <v>79</v>
      </c>
      <c r="B833" s="19"/>
      <c r="C833" s="19"/>
      <c r="D833" s="19"/>
      <c r="E833" s="19"/>
      <c r="F833" s="19"/>
      <c r="G833" s="19"/>
      <c r="H833" s="19"/>
      <c r="I833" s="19"/>
      <c r="J833" s="19"/>
      <c r="K833" s="19"/>
      <c r="L833" s="19"/>
      <c r="M833" s="19"/>
      <c r="N833" s="133"/>
      <c r="O833" s="19"/>
      <c r="P833" s="19"/>
      <c r="Q833" s="19"/>
      <c r="R833" s="19"/>
      <c r="S833" s="19"/>
      <c r="T833" s="19"/>
      <c r="U833" s="19"/>
      <c r="V833" s="19"/>
      <c r="W833" s="19"/>
      <c r="X833" s="19"/>
      <c r="Y833" s="19"/>
      <c r="Z833" s="19"/>
      <c r="AA833" s="19"/>
      <c r="AB833" s="19"/>
    </row>
    <row r="834" spans="1:28" ht="30" customHeight="1" hidden="1">
      <c r="A834" s="141" t="s">
        <v>390</v>
      </c>
      <c r="B834" s="20"/>
      <c r="C834" s="20"/>
      <c r="D834" s="20"/>
      <c r="E834" s="20"/>
      <c r="F834" s="20"/>
      <c r="G834" s="20"/>
      <c r="H834" s="20"/>
      <c r="I834" s="20"/>
      <c r="J834" s="20"/>
      <c r="K834" s="20"/>
      <c r="L834" s="20"/>
      <c r="M834" s="20"/>
      <c r="N834" s="134"/>
      <c r="O834" s="20"/>
      <c r="P834" s="20"/>
      <c r="Q834" s="20"/>
      <c r="R834" s="20"/>
      <c r="S834" s="20"/>
      <c r="T834" s="20"/>
      <c r="U834" s="20"/>
      <c r="V834" s="20"/>
      <c r="W834" s="20"/>
      <c r="X834" s="20"/>
      <c r="Y834" s="20"/>
      <c r="Z834" s="20"/>
      <c r="AA834" s="20"/>
      <c r="AB834" s="20"/>
    </row>
    <row r="835" spans="1:28" ht="30" customHeight="1" hidden="1">
      <c r="A835" s="143"/>
      <c r="B835" s="4">
        <v>125</v>
      </c>
      <c r="C835" s="4"/>
      <c r="D835" s="4"/>
      <c r="E835" s="4"/>
      <c r="F835" s="4">
        <f>B835-+SUM(C835:E835)</f>
        <v>125</v>
      </c>
      <c r="G835" s="4">
        <v>125</v>
      </c>
      <c r="H835" s="4"/>
      <c r="I835" s="4"/>
      <c r="J835" s="4"/>
      <c r="K835" s="4">
        <f>G835-+SUM(H835:J835)</f>
        <v>125</v>
      </c>
      <c r="L835" s="4">
        <f>G835-B835</f>
        <v>0</v>
      </c>
      <c r="M835" s="4">
        <f>K835-F835</f>
        <v>0</v>
      </c>
      <c r="N835" s="135"/>
      <c r="O835" s="4">
        <v>125</v>
      </c>
      <c r="P835" s="4"/>
      <c r="Q835" s="4"/>
      <c r="R835" s="4"/>
      <c r="S835" s="4">
        <f>O835-+SUM(P835:R835)</f>
        <v>125</v>
      </c>
      <c r="T835" s="4">
        <f>O835-G835</f>
        <v>0</v>
      </c>
      <c r="U835" s="4">
        <f>S835-K835</f>
        <v>0</v>
      </c>
      <c r="V835" s="4">
        <v>125</v>
      </c>
      <c r="W835" s="4"/>
      <c r="X835" s="4"/>
      <c r="Y835" s="4"/>
      <c r="Z835" s="4">
        <f>V835-+SUM(W835:Y835)</f>
        <v>125</v>
      </c>
      <c r="AA835" s="4">
        <f>V835-O835</f>
        <v>0</v>
      </c>
      <c r="AB835" s="4">
        <f>Z835-S835</f>
        <v>0</v>
      </c>
    </row>
    <row r="836" spans="1:28" ht="30" customHeight="1" hidden="1">
      <c r="A836" s="19" t="s">
        <v>79</v>
      </c>
      <c r="B836" s="19"/>
      <c r="C836" s="19"/>
      <c r="D836" s="19"/>
      <c r="E836" s="19"/>
      <c r="F836" s="19"/>
      <c r="G836" s="19"/>
      <c r="H836" s="19"/>
      <c r="I836" s="19"/>
      <c r="J836" s="19"/>
      <c r="K836" s="19"/>
      <c r="L836" s="19"/>
      <c r="M836" s="19"/>
      <c r="N836" s="133"/>
      <c r="O836" s="19"/>
      <c r="P836" s="19"/>
      <c r="Q836" s="19"/>
      <c r="R836" s="19"/>
      <c r="S836" s="19"/>
      <c r="T836" s="19"/>
      <c r="U836" s="19"/>
      <c r="V836" s="19"/>
      <c r="W836" s="19"/>
      <c r="X836" s="19"/>
      <c r="Y836" s="19"/>
      <c r="Z836" s="19"/>
      <c r="AA836" s="19"/>
      <c r="AB836" s="19"/>
    </row>
    <row r="837" spans="1:28" ht="30" customHeight="1" hidden="1">
      <c r="A837" s="141" t="s">
        <v>78</v>
      </c>
      <c r="B837" s="20"/>
      <c r="C837" s="20"/>
      <c r="D837" s="20"/>
      <c r="E837" s="20"/>
      <c r="F837" s="20"/>
      <c r="G837" s="20"/>
      <c r="H837" s="20"/>
      <c r="I837" s="20"/>
      <c r="J837" s="20"/>
      <c r="K837" s="20"/>
      <c r="L837" s="20"/>
      <c r="M837" s="20"/>
      <c r="N837" s="134"/>
      <c r="O837" s="20"/>
      <c r="P837" s="20"/>
      <c r="Q837" s="20"/>
      <c r="R837" s="20"/>
      <c r="S837" s="20"/>
      <c r="T837" s="20"/>
      <c r="U837" s="20"/>
      <c r="V837" s="20"/>
      <c r="W837" s="20"/>
      <c r="X837" s="20"/>
      <c r="Y837" s="20"/>
      <c r="Z837" s="20"/>
      <c r="AA837" s="20"/>
      <c r="AB837" s="20"/>
    </row>
    <row r="838" spans="1:28" ht="30" customHeight="1" hidden="1">
      <c r="A838" s="143"/>
      <c r="B838" s="4">
        <v>682</v>
      </c>
      <c r="C838" s="4"/>
      <c r="D838" s="4"/>
      <c r="E838" s="4"/>
      <c r="F838" s="4">
        <f>B838-+SUM(C838:E838)</f>
        <v>682</v>
      </c>
      <c r="G838" s="4">
        <v>682</v>
      </c>
      <c r="H838" s="4"/>
      <c r="I838" s="4"/>
      <c r="J838" s="4"/>
      <c r="K838" s="4">
        <f>G838-+SUM(H838:J838)</f>
        <v>682</v>
      </c>
      <c r="L838" s="4">
        <f>G838-B838</f>
        <v>0</v>
      </c>
      <c r="M838" s="4">
        <f>K838-F838</f>
        <v>0</v>
      </c>
      <c r="N838" s="135"/>
      <c r="O838" s="4">
        <v>682</v>
      </c>
      <c r="P838" s="4"/>
      <c r="Q838" s="4"/>
      <c r="R838" s="4"/>
      <c r="S838" s="4">
        <f>O838-+SUM(P838:R838)</f>
        <v>682</v>
      </c>
      <c r="T838" s="4">
        <f>O838-G838</f>
        <v>0</v>
      </c>
      <c r="U838" s="4">
        <f>S838-K838</f>
        <v>0</v>
      </c>
      <c r="V838" s="4">
        <v>682</v>
      </c>
      <c r="W838" s="4"/>
      <c r="X838" s="4"/>
      <c r="Y838" s="4"/>
      <c r="Z838" s="4">
        <f>V838-+SUM(W838:Y838)</f>
        <v>682</v>
      </c>
      <c r="AA838" s="4">
        <f>V838-O838</f>
        <v>0</v>
      </c>
      <c r="AB838" s="4">
        <f>Z838-S838</f>
        <v>0</v>
      </c>
    </row>
    <row r="839" spans="1:28" ht="30" customHeight="1" hidden="1">
      <c r="A839" s="19" t="s">
        <v>79</v>
      </c>
      <c r="B839" s="19"/>
      <c r="C839" s="19"/>
      <c r="D839" s="19"/>
      <c r="E839" s="19"/>
      <c r="F839" s="19"/>
      <c r="G839" s="19"/>
      <c r="H839" s="19"/>
      <c r="I839" s="19"/>
      <c r="J839" s="19"/>
      <c r="K839" s="19"/>
      <c r="L839" s="19"/>
      <c r="M839" s="19"/>
      <c r="N839" s="133" t="s">
        <v>143</v>
      </c>
      <c r="O839" s="19"/>
      <c r="P839" s="19"/>
      <c r="Q839" s="19"/>
      <c r="R839" s="19"/>
      <c r="S839" s="19"/>
      <c r="T839" s="19"/>
      <c r="U839" s="19"/>
      <c r="V839" s="19"/>
      <c r="W839" s="19"/>
      <c r="X839" s="19"/>
      <c r="Y839" s="19"/>
      <c r="Z839" s="19"/>
      <c r="AA839" s="19"/>
      <c r="AB839" s="19"/>
    </row>
    <row r="840" spans="1:28" ht="30" customHeight="1" hidden="1">
      <c r="A840" s="141" t="s">
        <v>88</v>
      </c>
      <c r="B840" s="20"/>
      <c r="C840" s="20"/>
      <c r="D840" s="20"/>
      <c r="E840" s="20"/>
      <c r="F840" s="20"/>
      <c r="G840" s="20"/>
      <c r="H840" s="20"/>
      <c r="I840" s="20"/>
      <c r="J840" s="20"/>
      <c r="K840" s="20"/>
      <c r="L840" s="20"/>
      <c r="M840" s="20"/>
      <c r="N840" s="134"/>
      <c r="O840" s="20"/>
      <c r="P840" s="20"/>
      <c r="Q840" s="20"/>
      <c r="R840" s="20"/>
      <c r="S840" s="20"/>
      <c r="T840" s="20"/>
      <c r="U840" s="20"/>
      <c r="V840" s="20"/>
      <c r="W840" s="20"/>
      <c r="X840" s="20"/>
      <c r="Y840" s="20"/>
      <c r="Z840" s="20"/>
      <c r="AA840" s="20"/>
      <c r="AB840" s="20"/>
    </row>
    <row r="841" spans="1:28" ht="30" customHeight="1" hidden="1">
      <c r="A841" s="143"/>
      <c r="B841" s="4">
        <v>167</v>
      </c>
      <c r="C841" s="4"/>
      <c r="D841" s="4"/>
      <c r="E841" s="4"/>
      <c r="F841" s="4">
        <f>B841-+SUM(C841:E841)</f>
        <v>167</v>
      </c>
      <c r="G841" s="4">
        <v>0</v>
      </c>
      <c r="H841" s="4"/>
      <c r="I841" s="4"/>
      <c r="J841" s="4"/>
      <c r="K841" s="4">
        <f>G841-+SUM(H841:J841)</f>
        <v>0</v>
      </c>
      <c r="L841" s="4">
        <f>G841-B841</f>
        <v>-167</v>
      </c>
      <c r="M841" s="4">
        <f>K841-F841</f>
        <v>-167</v>
      </c>
      <c r="N841" s="135"/>
      <c r="O841" s="4">
        <v>0</v>
      </c>
      <c r="P841" s="4"/>
      <c r="Q841" s="4"/>
      <c r="R841" s="4"/>
      <c r="S841" s="4">
        <f>O841-+SUM(P841:R841)</f>
        <v>0</v>
      </c>
      <c r="T841" s="4">
        <f>O841-G841</f>
        <v>0</v>
      </c>
      <c r="U841" s="4">
        <f>S841-K841</f>
        <v>0</v>
      </c>
      <c r="V841" s="4">
        <v>0</v>
      </c>
      <c r="W841" s="4"/>
      <c r="X841" s="4"/>
      <c r="Y841" s="4"/>
      <c r="Z841" s="4">
        <f>V841-+SUM(W841:Y841)</f>
        <v>0</v>
      </c>
      <c r="AA841" s="4">
        <f>V841-O841</f>
        <v>0</v>
      </c>
      <c r="AB841" s="4">
        <f>Z841-S841</f>
        <v>0</v>
      </c>
    </row>
    <row r="842" spans="1:28" ht="30" customHeight="1" hidden="1">
      <c r="A842" s="19" t="s">
        <v>79</v>
      </c>
      <c r="B842" s="19"/>
      <c r="C842" s="19"/>
      <c r="D842" s="19"/>
      <c r="E842" s="19"/>
      <c r="F842" s="19"/>
      <c r="G842" s="19"/>
      <c r="H842" s="19"/>
      <c r="I842" s="19"/>
      <c r="J842" s="19"/>
      <c r="K842" s="19"/>
      <c r="L842" s="19"/>
      <c r="M842" s="19"/>
      <c r="N842" s="133" t="s">
        <v>144</v>
      </c>
      <c r="O842" s="19"/>
      <c r="P842" s="19"/>
      <c r="Q842" s="19"/>
      <c r="R842" s="19"/>
      <c r="S842" s="19"/>
      <c r="T842" s="19"/>
      <c r="U842" s="19"/>
      <c r="V842" s="19"/>
      <c r="W842" s="19"/>
      <c r="X842" s="19"/>
      <c r="Y842" s="19"/>
      <c r="Z842" s="19"/>
      <c r="AA842" s="19"/>
      <c r="AB842" s="19"/>
    </row>
    <row r="843" spans="1:28" ht="30" customHeight="1" hidden="1">
      <c r="A843" s="141" t="s">
        <v>89</v>
      </c>
      <c r="B843" s="20"/>
      <c r="C843" s="20"/>
      <c r="D843" s="20"/>
      <c r="E843" s="20"/>
      <c r="F843" s="20"/>
      <c r="G843" s="20"/>
      <c r="H843" s="20"/>
      <c r="I843" s="20"/>
      <c r="J843" s="20"/>
      <c r="K843" s="20"/>
      <c r="L843" s="20"/>
      <c r="M843" s="20"/>
      <c r="N843" s="134"/>
      <c r="O843" s="20"/>
      <c r="P843" s="20"/>
      <c r="Q843" s="20"/>
      <c r="R843" s="20"/>
      <c r="S843" s="20"/>
      <c r="T843" s="20"/>
      <c r="U843" s="20"/>
      <c r="V843" s="20"/>
      <c r="W843" s="20"/>
      <c r="X843" s="20"/>
      <c r="Y843" s="20"/>
      <c r="Z843" s="20"/>
      <c r="AA843" s="20"/>
      <c r="AB843" s="20"/>
    </row>
    <row r="844" spans="1:28" ht="30" customHeight="1" hidden="1">
      <c r="A844" s="143"/>
      <c r="B844" s="4">
        <v>115</v>
      </c>
      <c r="C844" s="4"/>
      <c r="D844" s="4"/>
      <c r="E844" s="4"/>
      <c r="F844" s="4">
        <f>B844-+SUM(C844:E844)</f>
        <v>115</v>
      </c>
      <c r="G844" s="4">
        <v>282</v>
      </c>
      <c r="H844" s="4"/>
      <c r="I844" s="4"/>
      <c r="J844" s="4"/>
      <c r="K844" s="4">
        <f>G844-+SUM(H844:J844)</f>
        <v>282</v>
      </c>
      <c r="L844" s="4">
        <f>G844-B844</f>
        <v>167</v>
      </c>
      <c r="M844" s="4">
        <f>K844-F844</f>
        <v>167</v>
      </c>
      <c r="N844" s="135"/>
      <c r="O844" s="4">
        <v>282</v>
      </c>
      <c r="P844" s="4"/>
      <c r="Q844" s="4"/>
      <c r="R844" s="4"/>
      <c r="S844" s="4">
        <f>O844-+SUM(P844:R844)</f>
        <v>282</v>
      </c>
      <c r="T844" s="4">
        <f>O844-G844</f>
        <v>0</v>
      </c>
      <c r="U844" s="4">
        <f>S844-K844</f>
        <v>0</v>
      </c>
      <c r="V844" s="4">
        <v>282</v>
      </c>
      <c r="W844" s="4"/>
      <c r="X844" s="4"/>
      <c r="Y844" s="4"/>
      <c r="Z844" s="4">
        <f>V844-+SUM(W844:Y844)</f>
        <v>282</v>
      </c>
      <c r="AA844" s="4">
        <f>V844-O844</f>
        <v>0</v>
      </c>
      <c r="AB844" s="4">
        <f>Z844-S844</f>
        <v>0</v>
      </c>
    </row>
    <row r="845" spans="1:28" ht="30" customHeight="1">
      <c r="A845" s="19" t="s">
        <v>79</v>
      </c>
      <c r="B845" s="19"/>
      <c r="C845" s="19"/>
      <c r="D845" s="19"/>
      <c r="E845" s="19"/>
      <c r="F845" s="19"/>
      <c r="G845" s="19"/>
      <c r="H845" s="19"/>
      <c r="I845" s="19"/>
      <c r="J845" s="19"/>
      <c r="K845" s="19"/>
      <c r="L845" s="19"/>
      <c r="M845" s="19"/>
      <c r="N845" s="133"/>
      <c r="O845" s="19"/>
      <c r="P845" s="19"/>
      <c r="Q845" s="19"/>
      <c r="R845" s="19"/>
      <c r="S845" s="19"/>
      <c r="T845" s="19"/>
      <c r="U845" s="19"/>
      <c r="V845" s="19"/>
      <c r="W845" s="19"/>
      <c r="X845" s="19"/>
      <c r="Y845" s="19"/>
      <c r="Z845" s="19"/>
      <c r="AA845" s="19"/>
      <c r="AB845" s="19"/>
    </row>
    <row r="846" spans="1:28" ht="30" customHeight="1">
      <c r="A846" s="141" t="s">
        <v>315</v>
      </c>
      <c r="B846" s="20"/>
      <c r="C846" s="20"/>
      <c r="D846" s="20"/>
      <c r="E846" s="20"/>
      <c r="F846" s="20"/>
      <c r="G846" s="20"/>
      <c r="H846" s="20"/>
      <c r="I846" s="20"/>
      <c r="J846" s="20"/>
      <c r="K846" s="20"/>
      <c r="L846" s="20"/>
      <c r="M846" s="20"/>
      <c r="N846" s="134"/>
      <c r="O846" s="20"/>
      <c r="P846" s="20"/>
      <c r="Q846" s="20"/>
      <c r="R846" s="20"/>
      <c r="S846" s="20"/>
      <c r="T846" s="20"/>
      <c r="U846" s="20"/>
      <c r="V846" s="20"/>
      <c r="W846" s="20"/>
      <c r="X846" s="20"/>
      <c r="Y846" s="20"/>
      <c r="Z846" s="20"/>
      <c r="AA846" s="20"/>
      <c r="AB846" s="20"/>
    </row>
    <row r="847" spans="1:28" ht="30" customHeight="1">
      <c r="A847" s="143"/>
      <c r="B847" s="4">
        <v>3429</v>
      </c>
      <c r="C847" s="4"/>
      <c r="D847" s="4"/>
      <c r="E847" s="4">
        <v>212</v>
      </c>
      <c r="F847" s="4">
        <f>B847-+SUM(C847:E847)</f>
        <v>3217</v>
      </c>
      <c r="G847" s="4">
        <v>3429</v>
      </c>
      <c r="H847" s="4"/>
      <c r="I847" s="4"/>
      <c r="J847" s="4">
        <v>212</v>
      </c>
      <c r="K847" s="4">
        <f>G847-+SUM(H847:J847)</f>
        <v>3217</v>
      </c>
      <c r="L847" s="4">
        <f>G847-B847</f>
        <v>0</v>
      </c>
      <c r="M847" s="4">
        <f>K847-F847</f>
        <v>0</v>
      </c>
      <c r="N847" s="135"/>
      <c r="O847" s="4">
        <v>3429</v>
      </c>
      <c r="P847" s="4"/>
      <c r="Q847" s="4"/>
      <c r="R847" s="4">
        <v>212</v>
      </c>
      <c r="S847" s="4">
        <f>O847-+SUM(P847:R847)</f>
        <v>3217</v>
      </c>
      <c r="T847" s="4">
        <f>O847-G847</f>
        <v>0</v>
      </c>
      <c r="U847" s="4">
        <f>S847-K847</f>
        <v>0</v>
      </c>
      <c r="V847" s="4">
        <v>3429</v>
      </c>
      <c r="W847" s="4"/>
      <c r="X847" s="4"/>
      <c r="Y847" s="4">
        <v>137</v>
      </c>
      <c r="Z847" s="4">
        <f>V847-+SUM(W847:Y847)</f>
        <v>3292</v>
      </c>
      <c r="AA847" s="4">
        <f>V847-O847</f>
        <v>0</v>
      </c>
      <c r="AB847" s="4">
        <f>Z847-S847</f>
        <v>75</v>
      </c>
    </row>
    <row r="848" spans="1:28" ht="30" customHeight="1" hidden="1">
      <c r="A848" s="19" t="s">
        <v>79</v>
      </c>
      <c r="B848" s="19"/>
      <c r="C848" s="19"/>
      <c r="D848" s="19"/>
      <c r="E848" s="19"/>
      <c r="F848" s="19"/>
      <c r="G848" s="19"/>
      <c r="H848" s="19"/>
      <c r="I848" s="19"/>
      <c r="J848" s="19"/>
      <c r="K848" s="19"/>
      <c r="L848" s="19"/>
      <c r="M848" s="19"/>
      <c r="N848" s="133"/>
      <c r="O848" s="19"/>
      <c r="P848" s="19"/>
      <c r="Q848" s="19"/>
      <c r="R848" s="19"/>
      <c r="S848" s="19"/>
      <c r="T848" s="19"/>
      <c r="U848" s="19"/>
      <c r="V848" s="19"/>
      <c r="W848" s="19"/>
      <c r="X848" s="19"/>
      <c r="Y848" s="19"/>
      <c r="Z848" s="19"/>
      <c r="AA848" s="19"/>
      <c r="AB848" s="19"/>
    </row>
    <row r="849" spans="1:28" ht="30" customHeight="1" hidden="1">
      <c r="A849" s="141" t="s">
        <v>391</v>
      </c>
      <c r="B849" s="20"/>
      <c r="C849" s="20"/>
      <c r="D849" s="20"/>
      <c r="E849" s="20"/>
      <c r="F849" s="20"/>
      <c r="G849" s="20"/>
      <c r="H849" s="20"/>
      <c r="I849" s="20"/>
      <c r="J849" s="20"/>
      <c r="K849" s="20"/>
      <c r="L849" s="20"/>
      <c r="M849" s="20"/>
      <c r="N849" s="134"/>
      <c r="O849" s="20"/>
      <c r="P849" s="20"/>
      <c r="Q849" s="20"/>
      <c r="R849" s="20"/>
      <c r="S849" s="20"/>
      <c r="T849" s="20"/>
      <c r="U849" s="20"/>
      <c r="V849" s="20"/>
      <c r="W849" s="20"/>
      <c r="X849" s="20"/>
      <c r="Y849" s="20"/>
      <c r="Z849" s="20"/>
      <c r="AA849" s="20"/>
      <c r="AB849" s="20"/>
    </row>
    <row r="850" spans="1:28" ht="30" customHeight="1" hidden="1">
      <c r="A850" s="143"/>
      <c r="B850" s="4">
        <v>200</v>
      </c>
      <c r="C850" s="4"/>
      <c r="D850" s="4"/>
      <c r="E850" s="4"/>
      <c r="F850" s="4">
        <f>B850-+SUM(C850:E850)</f>
        <v>200</v>
      </c>
      <c r="G850" s="4">
        <v>135</v>
      </c>
      <c r="H850" s="4"/>
      <c r="I850" s="4"/>
      <c r="J850" s="4"/>
      <c r="K850" s="4">
        <f>G850-+SUM(H850:J850)</f>
        <v>135</v>
      </c>
      <c r="L850" s="4">
        <f>G850-B850</f>
        <v>-65</v>
      </c>
      <c r="M850" s="4">
        <f>K850-F850</f>
        <v>-65</v>
      </c>
      <c r="N850" s="135"/>
      <c r="O850" s="4">
        <v>135</v>
      </c>
      <c r="P850" s="4"/>
      <c r="Q850" s="4"/>
      <c r="R850" s="4"/>
      <c r="S850" s="4">
        <f>O850-+SUM(P850:R850)</f>
        <v>135</v>
      </c>
      <c r="T850" s="4">
        <f>O850-G850</f>
        <v>0</v>
      </c>
      <c r="U850" s="4">
        <f>S850-K850</f>
        <v>0</v>
      </c>
      <c r="V850" s="4">
        <v>135</v>
      </c>
      <c r="W850" s="4"/>
      <c r="X850" s="4"/>
      <c r="Y850" s="4"/>
      <c r="Z850" s="4">
        <f>V850-+SUM(W850:Y850)</f>
        <v>135</v>
      </c>
      <c r="AA850" s="4">
        <f>V850-O850</f>
        <v>0</v>
      </c>
      <c r="AB850" s="4">
        <f>Z850-S850</f>
        <v>0</v>
      </c>
    </row>
    <row r="851" spans="1:28" ht="30" customHeight="1" hidden="1">
      <c r="A851" s="19" t="s">
        <v>79</v>
      </c>
      <c r="B851" s="19"/>
      <c r="C851" s="19"/>
      <c r="D851" s="19"/>
      <c r="E851" s="19"/>
      <c r="F851" s="19"/>
      <c r="G851" s="19"/>
      <c r="H851" s="19"/>
      <c r="I851" s="19"/>
      <c r="J851" s="19"/>
      <c r="K851" s="19"/>
      <c r="L851" s="19"/>
      <c r="M851" s="19"/>
      <c r="N851" s="133"/>
      <c r="O851" s="19"/>
      <c r="P851" s="19"/>
      <c r="Q851" s="19"/>
      <c r="R851" s="19"/>
      <c r="S851" s="19"/>
      <c r="T851" s="19"/>
      <c r="U851" s="19"/>
      <c r="V851" s="19"/>
      <c r="W851" s="19"/>
      <c r="X851" s="19"/>
      <c r="Y851" s="19"/>
      <c r="Z851" s="19"/>
      <c r="AA851" s="19"/>
      <c r="AB851" s="19"/>
    </row>
    <row r="852" spans="1:28" ht="30" customHeight="1" hidden="1">
      <c r="A852" s="141" t="s">
        <v>137</v>
      </c>
      <c r="B852" s="20"/>
      <c r="C852" s="20"/>
      <c r="D852" s="20"/>
      <c r="E852" s="20"/>
      <c r="F852" s="20"/>
      <c r="G852" s="20"/>
      <c r="H852" s="20"/>
      <c r="I852" s="20"/>
      <c r="J852" s="20"/>
      <c r="K852" s="20"/>
      <c r="L852" s="20"/>
      <c r="M852" s="20"/>
      <c r="N852" s="134"/>
      <c r="O852" s="20"/>
      <c r="P852" s="20"/>
      <c r="Q852" s="20"/>
      <c r="R852" s="20"/>
      <c r="S852" s="20"/>
      <c r="T852" s="20"/>
      <c r="U852" s="20"/>
      <c r="V852" s="20"/>
      <c r="W852" s="20"/>
      <c r="X852" s="20"/>
      <c r="Y852" s="20"/>
      <c r="Z852" s="20"/>
      <c r="AA852" s="20"/>
      <c r="AB852" s="20"/>
    </row>
    <row r="853" spans="1:28" ht="30" customHeight="1" hidden="1">
      <c r="A853" s="143"/>
      <c r="B853" s="4">
        <v>536</v>
      </c>
      <c r="C853" s="4"/>
      <c r="D853" s="4"/>
      <c r="E853" s="4"/>
      <c r="F853" s="4">
        <f>B853-+SUM(C853:E853)</f>
        <v>536</v>
      </c>
      <c r="G853" s="4">
        <v>522</v>
      </c>
      <c r="H853" s="4"/>
      <c r="I853" s="4"/>
      <c r="J853" s="4"/>
      <c r="K853" s="4">
        <f>G853-+SUM(H853:J853)</f>
        <v>522</v>
      </c>
      <c r="L853" s="4">
        <f>G853-B853</f>
        <v>-14</v>
      </c>
      <c r="M853" s="4">
        <f>K853-F853</f>
        <v>-14</v>
      </c>
      <c r="N853" s="135"/>
      <c r="O853" s="4">
        <v>522</v>
      </c>
      <c r="P853" s="4"/>
      <c r="Q853" s="4"/>
      <c r="R853" s="4"/>
      <c r="S853" s="4">
        <f>O853-+SUM(P853:R853)</f>
        <v>522</v>
      </c>
      <c r="T853" s="4">
        <f>O853-G853</f>
        <v>0</v>
      </c>
      <c r="U853" s="4">
        <f>S853-K853</f>
        <v>0</v>
      </c>
      <c r="V853" s="4">
        <v>522</v>
      </c>
      <c r="W853" s="4"/>
      <c r="X853" s="4"/>
      <c r="Y853" s="4"/>
      <c r="Z853" s="4">
        <f>V853-+SUM(W853:Y853)</f>
        <v>522</v>
      </c>
      <c r="AA853" s="4">
        <f>V853-O853</f>
        <v>0</v>
      </c>
      <c r="AB853" s="4">
        <f>Z853-S853</f>
        <v>0</v>
      </c>
    </row>
    <row r="854" spans="1:28" ht="30" customHeight="1" hidden="1">
      <c r="A854" s="19" t="s">
        <v>79</v>
      </c>
      <c r="B854" s="19"/>
      <c r="C854" s="19"/>
      <c r="D854" s="19"/>
      <c r="E854" s="19"/>
      <c r="F854" s="19"/>
      <c r="G854" s="19"/>
      <c r="H854" s="19"/>
      <c r="I854" s="19"/>
      <c r="J854" s="19"/>
      <c r="K854" s="19"/>
      <c r="L854" s="19"/>
      <c r="M854" s="19"/>
      <c r="N854" s="133"/>
      <c r="O854" s="19"/>
      <c r="P854" s="19"/>
      <c r="Q854" s="19"/>
      <c r="R854" s="19"/>
      <c r="S854" s="19"/>
      <c r="T854" s="19"/>
      <c r="U854" s="19"/>
      <c r="V854" s="19"/>
      <c r="W854" s="19"/>
      <c r="X854" s="19"/>
      <c r="Y854" s="19"/>
      <c r="Z854" s="19"/>
      <c r="AA854" s="19"/>
      <c r="AB854" s="19"/>
    </row>
    <row r="855" spans="1:28" ht="30" customHeight="1" hidden="1">
      <c r="A855" s="141" t="s">
        <v>559</v>
      </c>
      <c r="B855" s="20"/>
      <c r="C855" s="20"/>
      <c r="D855" s="20"/>
      <c r="E855" s="20"/>
      <c r="F855" s="20"/>
      <c r="G855" s="20"/>
      <c r="H855" s="20"/>
      <c r="I855" s="20"/>
      <c r="J855" s="20"/>
      <c r="K855" s="20"/>
      <c r="L855" s="20"/>
      <c r="M855" s="20"/>
      <c r="N855" s="134"/>
      <c r="O855" s="20"/>
      <c r="P855" s="20"/>
      <c r="Q855" s="20"/>
      <c r="R855" s="20"/>
      <c r="S855" s="20"/>
      <c r="T855" s="20"/>
      <c r="U855" s="20"/>
      <c r="V855" s="20"/>
      <c r="W855" s="20"/>
      <c r="X855" s="20"/>
      <c r="Y855" s="20"/>
      <c r="Z855" s="20"/>
      <c r="AA855" s="20"/>
      <c r="AB855" s="20"/>
    </row>
    <row r="856" spans="1:28" ht="30" customHeight="1" hidden="1">
      <c r="A856" s="143"/>
      <c r="B856" s="4">
        <v>3017</v>
      </c>
      <c r="C856" s="4"/>
      <c r="D856" s="4"/>
      <c r="E856" s="4"/>
      <c r="F856" s="4">
        <f>B856-+SUM(C856:E856)</f>
        <v>3017</v>
      </c>
      <c r="G856" s="4">
        <v>2917</v>
      </c>
      <c r="H856" s="4"/>
      <c r="I856" s="4"/>
      <c r="J856" s="4"/>
      <c r="K856" s="4">
        <f>G856-+SUM(H856:J856)</f>
        <v>2917</v>
      </c>
      <c r="L856" s="4">
        <f>G856-B856</f>
        <v>-100</v>
      </c>
      <c r="M856" s="4">
        <f>K856-F856</f>
        <v>-100</v>
      </c>
      <c r="N856" s="135"/>
      <c r="O856" s="4">
        <v>2917</v>
      </c>
      <c r="P856" s="4"/>
      <c r="Q856" s="4"/>
      <c r="R856" s="4"/>
      <c r="S856" s="4">
        <f>O856-+SUM(P856:R856)</f>
        <v>2917</v>
      </c>
      <c r="T856" s="4">
        <f>O856-G856</f>
        <v>0</v>
      </c>
      <c r="U856" s="4">
        <f>S856-K856</f>
        <v>0</v>
      </c>
      <c r="V856" s="4">
        <v>2917</v>
      </c>
      <c r="W856" s="4"/>
      <c r="X856" s="4"/>
      <c r="Y856" s="4"/>
      <c r="Z856" s="4">
        <f>V856-+SUM(W856:Y856)</f>
        <v>2917</v>
      </c>
      <c r="AA856" s="4">
        <f>V856-O856</f>
        <v>0</v>
      </c>
      <c r="AB856" s="4">
        <f>Z856-S856</f>
        <v>0</v>
      </c>
    </row>
    <row r="857" spans="1:28" ht="30" customHeight="1" hidden="1">
      <c r="A857" s="19" t="s">
        <v>79</v>
      </c>
      <c r="B857" s="19"/>
      <c r="C857" s="19"/>
      <c r="D857" s="19"/>
      <c r="E857" s="19"/>
      <c r="F857" s="19"/>
      <c r="G857" s="19"/>
      <c r="H857" s="19"/>
      <c r="I857" s="19"/>
      <c r="J857" s="19"/>
      <c r="K857" s="19"/>
      <c r="L857" s="19"/>
      <c r="M857" s="19"/>
      <c r="N857" s="133"/>
      <c r="O857" s="19"/>
      <c r="P857" s="19"/>
      <c r="Q857" s="19"/>
      <c r="R857" s="19"/>
      <c r="S857" s="19"/>
      <c r="T857" s="19"/>
      <c r="U857" s="19"/>
      <c r="V857" s="19"/>
      <c r="W857" s="19"/>
      <c r="X857" s="19"/>
      <c r="Y857" s="19"/>
      <c r="Z857" s="19"/>
      <c r="AA857" s="19"/>
      <c r="AB857" s="19"/>
    </row>
    <row r="858" spans="1:28" ht="30" customHeight="1" hidden="1">
      <c r="A858" s="141" t="s">
        <v>657</v>
      </c>
      <c r="B858" s="20"/>
      <c r="C858" s="20"/>
      <c r="D858" s="20"/>
      <c r="E858" s="20"/>
      <c r="F858" s="20"/>
      <c r="G858" s="20"/>
      <c r="H858" s="20"/>
      <c r="I858" s="20"/>
      <c r="J858" s="20"/>
      <c r="K858" s="20"/>
      <c r="L858" s="20"/>
      <c r="M858" s="20"/>
      <c r="N858" s="134"/>
      <c r="O858" s="20"/>
      <c r="P858" s="20"/>
      <c r="Q858" s="20"/>
      <c r="R858" s="20"/>
      <c r="S858" s="20"/>
      <c r="T858" s="20"/>
      <c r="U858" s="20"/>
      <c r="V858" s="20"/>
      <c r="W858" s="20"/>
      <c r="X858" s="20"/>
      <c r="Y858" s="20"/>
      <c r="Z858" s="20"/>
      <c r="AA858" s="20"/>
      <c r="AB858" s="20"/>
    </row>
    <row r="859" spans="1:28" ht="30" customHeight="1" hidden="1">
      <c r="A859" s="143"/>
      <c r="B859" s="4">
        <v>8668</v>
      </c>
      <c r="C859" s="4"/>
      <c r="D859" s="4">
        <v>7800</v>
      </c>
      <c r="E859" s="4"/>
      <c r="F859" s="4">
        <f>B859-+SUM(C859:E859)</f>
        <v>868</v>
      </c>
      <c r="G859" s="4">
        <v>8668</v>
      </c>
      <c r="H859" s="4"/>
      <c r="I859" s="4">
        <v>7800</v>
      </c>
      <c r="J859" s="4"/>
      <c r="K859" s="4">
        <f>G859-+SUM(H859:J859)</f>
        <v>868</v>
      </c>
      <c r="L859" s="4">
        <f>G859-B859</f>
        <v>0</v>
      </c>
      <c r="M859" s="4">
        <f>K859-F859</f>
        <v>0</v>
      </c>
      <c r="N859" s="135"/>
      <c r="O859" s="4">
        <v>8668</v>
      </c>
      <c r="P859" s="4"/>
      <c r="Q859" s="4">
        <v>7800</v>
      </c>
      <c r="R859" s="4"/>
      <c r="S859" s="4">
        <f>O859-+SUM(P859:R859)</f>
        <v>868</v>
      </c>
      <c r="T859" s="4">
        <f>O859-G859</f>
        <v>0</v>
      </c>
      <c r="U859" s="4">
        <f>S859-K859</f>
        <v>0</v>
      </c>
      <c r="V859" s="4">
        <v>8668</v>
      </c>
      <c r="W859" s="4"/>
      <c r="X859" s="4">
        <v>7800</v>
      </c>
      <c r="Y859" s="4"/>
      <c r="Z859" s="4">
        <f>V859-+SUM(W859:Y859)</f>
        <v>868</v>
      </c>
      <c r="AA859" s="4">
        <f>V859-O859</f>
        <v>0</v>
      </c>
      <c r="AB859" s="4">
        <f>Z859-S859</f>
        <v>0</v>
      </c>
    </row>
    <row r="860" spans="1:28" ht="30" customHeight="1" hidden="1">
      <c r="A860" s="19" t="s">
        <v>79</v>
      </c>
      <c r="B860" s="19"/>
      <c r="C860" s="19"/>
      <c r="D860" s="19"/>
      <c r="E860" s="19"/>
      <c r="F860" s="19"/>
      <c r="G860" s="19"/>
      <c r="H860" s="19"/>
      <c r="I860" s="19"/>
      <c r="J860" s="19"/>
      <c r="K860" s="19"/>
      <c r="L860" s="19"/>
      <c r="M860" s="19"/>
      <c r="N860" s="133"/>
      <c r="O860" s="19"/>
      <c r="P860" s="19"/>
      <c r="Q860" s="19"/>
      <c r="R860" s="19"/>
      <c r="S860" s="19"/>
      <c r="T860" s="19"/>
      <c r="U860" s="19"/>
      <c r="V860" s="19"/>
      <c r="W860" s="19"/>
      <c r="X860" s="19"/>
      <c r="Y860" s="19"/>
      <c r="Z860" s="19"/>
      <c r="AA860" s="19"/>
      <c r="AB860" s="19"/>
    </row>
    <row r="861" spans="1:28" ht="30" customHeight="1" hidden="1">
      <c r="A861" s="141" t="s">
        <v>138</v>
      </c>
      <c r="B861" s="20"/>
      <c r="C861" s="20"/>
      <c r="D861" s="20"/>
      <c r="E861" s="20"/>
      <c r="F861" s="20"/>
      <c r="G861" s="20"/>
      <c r="H861" s="20"/>
      <c r="I861" s="20"/>
      <c r="J861" s="20"/>
      <c r="K861" s="20"/>
      <c r="L861" s="20"/>
      <c r="M861" s="20"/>
      <c r="N861" s="134"/>
      <c r="O861" s="20"/>
      <c r="P861" s="20"/>
      <c r="Q861" s="20"/>
      <c r="R861" s="20"/>
      <c r="S861" s="20"/>
      <c r="T861" s="20"/>
      <c r="U861" s="20"/>
      <c r="V861" s="20"/>
      <c r="W861" s="20"/>
      <c r="X861" s="20"/>
      <c r="Y861" s="20"/>
      <c r="Z861" s="20"/>
      <c r="AA861" s="20"/>
      <c r="AB861" s="20"/>
    </row>
    <row r="862" spans="1:28" ht="30" customHeight="1" hidden="1">
      <c r="A862" s="143"/>
      <c r="B862" s="4">
        <v>280</v>
      </c>
      <c r="C862" s="4">
        <v>140</v>
      </c>
      <c r="D862" s="4"/>
      <c r="E862" s="4"/>
      <c r="F862" s="4">
        <f>B862-+SUM(C862:E862)</f>
        <v>140</v>
      </c>
      <c r="G862" s="4">
        <v>280</v>
      </c>
      <c r="H862" s="4">
        <v>140</v>
      </c>
      <c r="I862" s="4"/>
      <c r="J862" s="4"/>
      <c r="K862" s="4">
        <f>G862-+SUM(H862:J862)</f>
        <v>140</v>
      </c>
      <c r="L862" s="4">
        <f>G862-B862</f>
        <v>0</v>
      </c>
      <c r="M862" s="4">
        <f>K862-F862</f>
        <v>0</v>
      </c>
      <c r="N862" s="135"/>
      <c r="O862" s="4">
        <v>280</v>
      </c>
      <c r="P862" s="4">
        <v>140</v>
      </c>
      <c r="Q862" s="4"/>
      <c r="R862" s="4"/>
      <c r="S862" s="4">
        <f>O862-+SUM(P862:R862)</f>
        <v>140</v>
      </c>
      <c r="T862" s="4">
        <f>O862-G862</f>
        <v>0</v>
      </c>
      <c r="U862" s="4">
        <f>S862-K862</f>
        <v>0</v>
      </c>
      <c r="V862" s="4">
        <v>280</v>
      </c>
      <c r="W862" s="4">
        <v>140</v>
      </c>
      <c r="X862" s="4"/>
      <c r="Y862" s="4"/>
      <c r="Z862" s="4">
        <f>V862-+SUM(W862:Y862)</f>
        <v>140</v>
      </c>
      <c r="AA862" s="4">
        <f>V862-O862</f>
        <v>0</v>
      </c>
      <c r="AB862" s="4">
        <f>Z862-S862</f>
        <v>0</v>
      </c>
    </row>
    <row r="863" spans="1:28" ht="30" customHeight="1" hidden="1">
      <c r="A863" s="19" t="s">
        <v>79</v>
      </c>
      <c r="B863" s="19"/>
      <c r="C863" s="19"/>
      <c r="D863" s="19"/>
      <c r="E863" s="19"/>
      <c r="F863" s="19"/>
      <c r="G863" s="19"/>
      <c r="H863" s="19"/>
      <c r="I863" s="19"/>
      <c r="J863" s="19"/>
      <c r="K863" s="19"/>
      <c r="L863" s="19"/>
      <c r="M863" s="19"/>
      <c r="N863" s="133"/>
      <c r="O863" s="19"/>
      <c r="P863" s="19"/>
      <c r="Q863" s="19"/>
      <c r="R863" s="19"/>
      <c r="S863" s="19"/>
      <c r="T863" s="19"/>
      <c r="U863" s="19"/>
      <c r="V863" s="19"/>
      <c r="W863" s="19"/>
      <c r="X863" s="19"/>
      <c r="Y863" s="19"/>
      <c r="Z863" s="19"/>
      <c r="AA863" s="19"/>
      <c r="AB863" s="19"/>
    </row>
    <row r="864" spans="1:28" ht="30" customHeight="1" hidden="1">
      <c r="A864" s="141" t="s">
        <v>650</v>
      </c>
      <c r="B864" s="20"/>
      <c r="C864" s="20"/>
      <c r="D864" s="20"/>
      <c r="E864" s="20"/>
      <c r="F864" s="20"/>
      <c r="G864" s="20"/>
      <c r="H864" s="20"/>
      <c r="I864" s="20"/>
      <c r="J864" s="20"/>
      <c r="K864" s="20"/>
      <c r="L864" s="20"/>
      <c r="M864" s="20"/>
      <c r="N864" s="134"/>
      <c r="O864" s="20"/>
      <c r="P864" s="20"/>
      <c r="Q864" s="20"/>
      <c r="R864" s="20"/>
      <c r="S864" s="20"/>
      <c r="T864" s="20"/>
      <c r="U864" s="20"/>
      <c r="V864" s="20"/>
      <c r="W864" s="20"/>
      <c r="X864" s="20"/>
      <c r="Y864" s="20"/>
      <c r="Z864" s="20"/>
      <c r="AA864" s="20"/>
      <c r="AB864" s="20"/>
    </row>
    <row r="865" spans="1:28" ht="30" customHeight="1" hidden="1">
      <c r="A865" s="143"/>
      <c r="B865" s="4">
        <v>648</v>
      </c>
      <c r="C865" s="4"/>
      <c r="D865" s="4"/>
      <c r="E865" s="4"/>
      <c r="F865" s="4">
        <f>B865-+SUM(C865:E865)</f>
        <v>648</v>
      </c>
      <c r="G865" s="4">
        <v>648</v>
      </c>
      <c r="H865" s="4"/>
      <c r="I865" s="4"/>
      <c r="J865" s="4"/>
      <c r="K865" s="4">
        <f>G865-+SUM(H865:J865)</f>
        <v>648</v>
      </c>
      <c r="L865" s="4">
        <f>G865-B865</f>
        <v>0</v>
      </c>
      <c r="M865" s="4">
        <f>K865-F865</f>
        <v>0</v>
      </c>
      <c r="N865" s="135"/>
      <c r="O865" s="4">
        <v>648</v>
      </c>
      <c r="P865" s="4"/>
      <c r="Q865" s="4"/>
      <c r="R865" s="4"/>
      <c r="S865" s="4">
        <f>O865-+SUM(P865:R865)</f>
        <v>648</v>
      </c>
      <c r="T865" s="4">
        <f>O865-G865</f>
        <v>0</v>
      </c>
      <c r="U865" s="4">
        <f>S865-K865</f>
        <v>0</v>
      </c>
      <c r="V865" s="4">
        <v>648</v>
      </c>
      <c r="W865" s="4"/>
      <c r="X865" s="4"/>
      <c r="Y865" s="4"/>
      <c r="Z865" s="4">
        <f>V865-+SUM(W865:Y865)</f>
        <v>648</v>
      </c>
      <c r="AA865" s="4">
        <f>V865-O865</f>
        <v>0</v>
      </c>
      <c r="AB865" s="4">
        <f>Z865-S865</f>
        <v>0</v>
      </c>
    </row>
    <row r="866" spans="1:28" ht="30" customHeight="1" hidden="1">
      <c r="A866" s="19" t="s">
        <v>79</v>
      </c>
      <c r="B866" s="19"/>
      <c r="C866" s="19"/>
      <c r="D866" s="19"/>
      <c r="E866" s="19"/>
      <c r="F866" s="19"/>
      <c r="G866" s="19"/>
      <c r="H866" s="19"/>
      <c r="I866" s="19"/>
      <c r="J866" s="19"/>
      <c r="K866" s="19"/>
      <c r="L866" s="19"/>
      <c r="M866" s="19"/>
      <c r="N866" s="133"/>
      <c r="O866" s="19"/>
      <c r="P866" s="19"/>
      <c r="Q866" s="19"/>
      <c r="R866" s="19"/>
      <c r="S866" s="19"/>
      <c r="T866" s="19"/>
      <c r="U866" s="19"/>
      <c r="V866" s="19"/>
      <c r="W866" s="19"/>
      <c r="X866" s="19"/>
      <c r="Y866" s="19"/>
      <c r="Z866" s="19"/>
      <c r="AA866" s="19"/>
      <c r="AB866" s="19"/>
    </row>
    <row r="867" spans="1:28" ht="30" customHeight="1" hidden="1">
      <c r="A867" s="141" t="s">
        <v>296</v>
      </c>
      <c r="B867" s="20"/>
      <c r="C867" s="20"/>
      <c r="D867" s="20"/>
      <c r="E867" s="20"/>
      <c r="F867" s="20"/>
      <c r="G867" s="20"/>
      <c r="H867" s="20"/>
      <c r="I867" s="20"/>
      <c r="J867" s="20"/>
      <c r="K867" s="20"/>
      <c r="L867" s="20"/>
      <c r="M867" s="20"/>
      <c r="N867" s="134"/>
      <c r="O867" s="20"/>
      <c r="P867" s="20"/>
      <c r="Q867" s="20"/>
      <c r="R867" s="20"/>
      <c r="S867" s="20"/>
      <c r="T867" s="20"/>
      <c r="U867" s="20"/>
      <c r="V867" s="20"/>
      <c r="W867" s="20"/>
      <c r="X867" s="20"/>
      <c r="Y867" s="20"/>
      <c r="Z867" s="20"/>
      <c r="AA867" s="20"/>
      <c r="AB867" s="20"/>
    </row>
    <row r="868" spans="1:28" ht="30" customHeight="1" hidden="1">
      <c r="A868" s="143"/>
      <c r="B868" s="4">
        <v>6000</v>
      </c>
      <c r="C868" s="4">
        <v>2000</v>
      </c>
      <c r="D868" s="4"/>
      <c r="E868" s="4"/>
      <c r="F868" s="4">
        <f>B868-+SUM(C868:E868)</f>
        <v>4000</v>
      </c>
      <c r="G868" s="4">
        <v>6000</v>
      </c>
      <c r="H868" s="4">
        <v>2000</v>
      </c>
      <c r="I868" s="4"/>
      <c r="J868" s="4"/>
      <c r="K868" s="4">
        <f>G868-+SUM(H868:J868)</f>
        <v>4000</v>
      </c>
      <c r="L868" s="4">
        <f>G868-B868</f>
        <v>0</v>
      </c>
      <c r="M868" s="4">
        <f>K868-F868</f>
        <v>0</v>
      </c>
      <c r="N868" s="135"/>
      <c r="O868" s="4">
        <v>6000</v>
      </c>
      <c r="P868" s="4">
        <v>2000</v>
      </c>
      <c r="Q868" s="4"/>
      <c r="R868" s="4"/>
      <c r="S868" s="4">
        <f>O868-+SUM(P868:R868)</f>
        <v>4000</v>
      </c>
      <c r="T868" s="4">
        <f>O868-G868</f>
        <v>0</v>
      </c>
      <c r="U868" s="4">
        <f>S868-K868</f>
        <v>0</v>
      </c>
      <c r="V868" s="4">
        <v>6000</v>
      </c>
      <c r="W868" s="4">
        <v>2000</v>
      </c>
      <c r="X868" s="4"/>
      <c r="Y868" s="4"/>
      <c r="Z868" s="4">
        <f>V868-+SUM(W868:Y868)</f>
        <v>4000</v>
      </c>
      <c r="AA868" s="4">
        <f>V868-O868</f>
        <v>0</v>
      </c>
      <c r="AB868" s="4">
        <f>Z868-S868</f>
        <v>0</v>
      </c>
    </row>
    <row r="869" spans="1:28" ht="30" customHeight="1" hidden="1">
      <c r="A869" s="19" t="s">
        <v>79</v>
      </c>
      <c r="B869" s="19"/>
      <c r="C869" s="19"/>
      <c r="D869" s="19"/>
      <c r="E869" s="19"/>
      <c r="F869" s="19"/>
      <c r="G869" s="19"/>
      <c r="H869" s="19"/>
      <c r="I869" s="19"/>
      <c r="J869" s="19"/>
      <c r="K869" s="19"/>
      <c r="L869" s="19"/>
      <c r="M869" s="19"/>
      <c r="N869" s="133"/>
      <c r="O869" s="19"/>
      <c r="P869" s="19"/>
      <c r="Q869" s="19"/>
      <c r="R869" s="19"/>
      <c r="S869" s="19"/>
      <c r="T869" s="19"/>
      <c r="U869" s="19"/>
      <c r="V869" s="19"/>
      <c r="W869" s="19"/>
      <c r="X869" s="19"/>
      <c r="Y869" s="19"/>
      <c r="Z869" s="19"/>
      <c r="AA869" s="19"/>
      <c r="AB869" s="19"/>
    </row>
    <row r="870" spans="1:28" ht="30" customHeight="1" hidden="1">
      <c r="A870" s="141" t="s">
        <v>122</v>
      </c>
      <c r="B870" s="20"/>
      <c r="C870" s="20"/>
      <c r="D870" s="20"/>
      <c r="E870" s="20"/>
      <c r="F870" s="20"/>
      <c r="G870" s="20"/>
      <c r="H870" s="20"/>
      <c r="I870" s="20"/>
      <c r="J870" s="20"/>
      <c r="K870" s="20"/>
      <c r="L870" s="20"/>
      <c r="M870" s="20"/>
      <c r="N870" s="134"/>
      <c r="O870" s="20"/>
      <c r="P870" s="20"/>
      <c r="Q870" s="20"/>
      <c r="R870" s="20"/>
      <c r="S870" s="20"/>
      <c r="T870" s="20"/>
      <c r="U870" s="20"/>
      <c r="V870" s="20"/>
      <c r="W870" s="20"/>
      <c r="X870" s="20"/>
      <c r="Y870" s="20"/>
      <c r="Z870" s="20"/>
      <c r="AA870" s="20"/>
      <c r="AB870" s="20"/>
    </row>
    <row r="871" spans="1:28" ht="30" customHeight="1" hidden="1">
      <c r="A871" s="143"/>
      <c r="B871" s="4">
        <v>1608</v>
      </c>
      <c r="C871" s="4">
        <v>1305</v>
      </c>
      <c r="D871" s="4"/>
      <c r="E871" s="4"/>
      <c r="F871" s="4">
        <f>B871-+SUM(C871:E871)</f>
        <v>303</v>
      </c>
      <c r="G871" s="4">
        <v>1608</v>
      </c>
      <c r="H871" s="4">
        <v>1305</v>
      </c>
      <c r="I871" s="4"/>
      <c r="J871" s="4"/>
      <c r="K871" s="4">
        <f>G871-+SUM(H871:J871)</f>
        <v>303</v>
      </c>
      <c r="L871" s="4">
        <f>G871-B871</f>
        <v>0</v>
      </c>
      <c r="M871" s="4">
        <f>K871-F871</f>
        <v>0</v>
      </c>
      <c r="N871" s="135"/>
      <c r="O871" s="4">
        <v>1608</v>
      </c>
      <c r="P871" s="4">
        <v>1305</v>
      </c>
      <c r="Q871" s="4"/>
      <c r="R871" s="4"/>
      <c r="S871" s="4">
        <f>O871-+SUM(P871:R871)</f>
        <v>303</v>
      </c>
      <c r="T871" s="4">
        <f>O871-G871</f>
        <v>0</v>
      </c>
      <c r="U871" s="4">
        <f>S871-K871</f>
        <v>0</v>
      </c>
      <c r="V871" s="4">
        <v>1608</v>
      </c>
      <c r="W871" s="4">
        <v>1305</v>
      </c>
      <c r="X871" s="4"/>
      <c r="Y871" s="4"/>
      <c r="Z871" s="4">
        <f>V871-+SUM(W871:Y871)</f>
        <v>303</v>
      </c>
      <c r="AA871" s="4">
        <f>V871-O871</f>
        <v>0</v>
      </c>
      <c r="AB871" s="4">
        <f>Z871-S871</f>
        <v>0</v>
      </c>
    </row>
    <row r="872" spans="1:28" ht="30" customHeight="1" hidden="1">
      <c r="A872" s="19" t="s">
        <v>79</v>
      </c>
      <c r="B872" s="19"/>
      <c r="C872" s="19"/>
      <c r="D872" s="19"/>
      <c r="E872" s="19"/>
      <c r="F872" s="19"/>
      <c r="G872" s="19"/>
      <c r="H872" s="19"/>
      <c r="I872" s="19"/>
      <c r="J872" s="19"/>
      <c r="K872" s="19"/>
      <c r="L872" s="19"/>
      <c r="M872" s="19"/>
      <c r="N872" s="133"/>
      <c r="O872" s="19"/>
      <c r="P872" s="19"/>
      <c r="Q872" s="19"/>
      <c r="R872" s="19"/>
      <c r="S872" s="19"/>
      <c r="T872" s="19"/>
      <c r="U872" s="19"/>
      <c r="V872" s="19"/>
      <c r="W872" s="19"/>
      <c r="X872" s="19"/>
      <c r="Y872" s="19"/>
      <c r="Z872" s="19"/>
      <c r="AA872" s="19"/>
      <c r="AB872" s="19"/>
    </row>
    <row r="873" spans="1:28" ht="30" customHeight="1" hidden="1">
      <c r="A873" s="141" t="s">
        <v>473</v>
      </c>
      <c r="B873" s="20"/>
      <c r="C873" s="20"/>
      <c r="D873" s="20"/>
      <c r="E873" s="20"/>
      <c r="F873" s="20"/>
      <c r="G873" s="20"/>
      <c r="H873" s="20"/>
      <c r="I873" s="20"/>
      <c r="J873" s="20"/>
      <c r="K873" s="20"/>
      <c r="L873" s="20"/>
      <c r="M873" s="20"/>
      <c r="N873" s="134"/>
      <c r="O873" s="20"/>
      <c r="P873" s="20"/>
      <c r="Q873" s="20"/>
      <c r="R873" s="20"/>
      <c r="S873" s="20"/>
      <c r="T873" s="20"/>
      <c r="U873" s="20"/>
      <c r="V873" s="20"/>
      <c r="W873" s="20"/>
      <c r="X873" s="20"/>
      <c r="Y873" s="20"/>
      <c r="Z873" s="20"/>
      <c r="AA873" s="20"/>
      <c r="AB873" s="20"/>
    </row>
    <row r="874" spans="1:28" ht="30" customHeight="1" hidden="1">
      <c r="A874" s="143"/>
      <c r="B874" s="4">
        <v>721</v>
      </c>
      <c r="C874" s="4"/>
      <c r="D874" s="4"/>
      <c r="E874" s="4"/>
      <c r="F874" s="4">
        <f>B874-+SUM(C874:E874)</f>
        <v>721</v>
      </c>
      <c r="G874" s="4">
        <v>721</v>
      </c>
      <c r="H874" s="4"/>
      <c r="I874" s="4"/>
      <c r="J874" s="4"/>
      <c r="K874" s="4">
        <f>G874-+SUM(H874:J874)</f>
        <v>721</v>
      </c>
      <c r="L874" s="4">
        <f>G874-B874</f>
        <v>0</v>
      </c>
      <c r="M874" s="4">
        <f>K874-F874</f>
        <v>0</v>
      </c>
      <c r="N874" s="135"/>
      <c r="O874" s="4">
        <v>721</v>
      </c>
      <c r="P874" s="4"/>
      <c r="Q874" s="4"/>
      <c r="R874" s="4"/>
      <c r="S874" s="4">
        <f>O874-+SUM(P874:R874)</f>
        <v>721</v>
      </c>
      <c r="T874" s="4">
        <f>O874-G874</f>
        <v>0</v>
      </c>
      <c r="U874" s="4">
        <f>S874-K874</f>
        <v>0</v>
      </c>
      <c r="V874" s="4">
        <v>721</v>
      </c>
      <c r="W874" s="4"/>
      <c r="X874" s="4"/>
      <c r="Y874" s="4"/>
      <c r="Z874" s="4">
        <f>V874-+SUM(W874:Y874)</f>
        <v>721</v>
      </c>
      <c r="AA874" s="4">
        <f>V874-O874</f>
        <v>0</v>
      </c>
      <c r="AB874" s="4">
        <f>Z874-S874</f>
        <v>0</v>
      </c>
    </row>
    <row r="875" spans="1:28" ht="30" customHeight="1" hidden="1">
      <c r="A875" s="19" t="s">
        <v>79</v>
      </c>
      <c r="B875" s="19"/>
      <c r="C875" s="19"/>
      <c r="D875" s="19"/>
      <c r="E875" s="19"/>
      <c r="F875" s="19"/>
      <c r="G875" s="19"/>
      <c r="H875" s="19"/>
      <c r="I875" s="19"/>
      <c r="J875" s="19"/>
      <c r="K875" s="19"/>
      <c r="L875" s="19"/>
      <c r="M875" s="19"/>
      <c r="N875" s="133"/>
      <c r="O875" s="19"/>
      <c r="P875" s="19"/>
      <c r="Q875" s="19"/>
      <c r="R875" s="19"/>
      <c r="S875" s="19"/>
      <c r="T875" s="19"/>
      <c r="U875" s="19"/>
      <c r="V875" s="19"/>
      <c r="W875" s="19"/>
      <c r="X875" s="19"/>
      <c r="Y875" s="19"/>
      <c r="Z875" s="19"/>
      <c r="AA875" s="19"/>
      <c r="AB875" s="19"/>
    </row>
    <row r="876" spans="1:28" ht="30" customHeight="1" hidden="1">
      <c r="A876" s="141" t="s">
        <v>186</v>
      </c>
      <c r="B876" s="20"/>
      <c r="C876" s="20"/>
      <c r="D876" s="20"/>
      <c r="E876" s="20"/>
      <c r="F876" s="20"/>
      <c r="G876" s="20"/>
      <c r="H876" s="20"/>
      <c r="I876" s="20"/>
      <c r="J876" s="20"/>
      <c r="K876" s="20"/>
      <c r="L876" s="20"/>
      <c r="M876" s="20"/>
      <c r="N876" s="134"/>
      <c r="O876" s="20"/>
      <c r="P876" s="20"/>
      <c r="Q876" s="20"/>
      <c r="R876" s="20"/>
      <c r="S876" s="20"/>
      <c r="T876" s="20"/>
      <c r="U876" s="20"/>
      <c r="V876" s="20"/>
      <c r="W876" s="20"/>
      <c r="X876" s="20"/>
      <c r="Y876" s="20"/>
      <c r="Z876" s="20"/>
      <c r="AA876" s="20"/>
      <c r="AB876" s="20"/>
    </row>
    <row r="877" spans="1:28" ht="30" customHeight="1" hidden="1">
      <c r="A877" s="143"/>
      <c r="B877" s="4">
        <v>3663</v>
      </c>
      <c r="C877" s="4">
        <v>1650</v>
      </c>
      <c r="D877" s="4"/>
      <c r="E877" s="4"/>
      <c r="F877" s="4">
        <f>B877-+SUM(C877:E877)</f>
        <v>2013</v>
      </c>
      <c r="G877" s="4">
        <v>3663</v>
      </c>
      <c r="H877" s="4">
        <v>1650</v>
      </c>
      <c r="I877" s="4"/>
      <c r="J877" s="4"/>
      <c r="K877" s="4">
        <f>G877-+SUM(H877:J877)</f>
        <v>2013</v>
      </c>
      <c r="L877" s="4">
        <f>G877-B877</f>
        <v>0</v>
      </c>
      <c r="M877" s="4">
        <f>K877-F877</f>
        <v>0</v>
      </c>
      <c r="N877" s="135"/>
      <c r="O877" s="4">
        <v>3663</v>
      </c>
      <c r="P877" s="4">
        <v>1650</v>
      </c>
      <c r="Q877" s="4"/>
      <c r="R877" s="4"/>
      <c r="S877" s="4">
        <f>O877-+SUM(P877:R877)</f>
        <v>2013</v>
      </c>
      <c r="T877" s="4">
        <f>O877-G877</f>
        <v>0</v>
      </c>
      <c r="U877" s="4">
        <f>S877-K877</f>
        <v>0</v>
      </c>
      <c r="V877" s="4">
        <v>3663</v>
      </c>
      <c r="W877" s="4">
        <v>1650</v>
      </c>
      <c r="X877" s="4"/>
      <c r="Y877" s="4"/>
      <c r="Z877" s="4">
        <f>V877-+SUM(W877:Y877)</f>
        <v>2013</v>
      </c>
      <c r="AA877" s="4">
        <f>V877-O877</f>
        <v>0</v>
      </c>
      <c r="AB877" s="4">
        <f>Z877-S877</f>
        <v>0</v>
      </c>
    </row>
    <row r="878" spans="1:28" ht="30" customHeight="1" hidden="1">
      <c r="A878" s="19" t="s">
        <v>79</v>
      </c>
      <c r="B878" s="19"/>
      <c r="C878" s="19"/>
      <c r="D878" s="19"/>
      <c r="E878" s="19"/>
      <c r="F878" s="19"/>
      <c r="G878" s="19"/>
      <c r="H878" s="19"/>
      <c r="I878" s="19"/>
      <c r="J878" s="19"/>
      <c r="K878" s="19"/>
      <c r="L878" s="19"/>
      <c r="M878" s="19"/>
      <c r="N878" s="133"/>
      <c r="O878" s="19"/>
      <c r="P878" s="19"/>
      <c r="Q878" s="19"/>
      <c r="R878" s="19"/>
      <c r="S878" s="19"/>
      <c r="T878" s="19"/>
      <c r="U878" s="19"/>
      <c r="V878" s="19"/>
      <c r="W878" s="19"/>
      <c r="X878" s="19"/>
      <c r="Y878" s="19"/>
      <c r="Z878" s="19"/>
      <c r="AA878" s="19"/>
      <c r="AB878" s="19"/>
    </row>
    <row r="879" spans="1:28" ht="30" customHeight="1" hidden="1">
      <c r="A879" s="141" t="s">
        <v>187</v>
      </c>
      <c r="B879" s="20"/>
      <c r="C879" s="20"/>
      <c r="D879" s="20"/>
      <c r="E879" s="20"/>
      <c r="F879" s="20"/>
      <c r="G879" s="20"/>
      <c r="H879" s="20"/>
      <c r="I879" s="20"/>
      <c r="J879" s="20"/>
      <c r="K879" s="20"/>
      <c r="L879" s="20"/>
      <c r="M879" s="20"/>
      <c r="N879" s="134"/>
      <c r="O879" s="20"/>
      <c r="P879" s="20"/>
      <c r="Q879" s="20"/>
      <c r="R879" s="20"/>
      <c r="S879" s="20"/>
      <c r="T879" s="20"/>
      <c r="U879" s="20"/>
      <c r="V879" s="20"/>
      <c r="W879" s="20"/>
      <c r="X879" s="20"/>
      <c r="Y879" s="20"/>
      <c r="Z879" s="20"/>
      <c r="AA879" s="20"/>
      <c r="AB879" s="20"/>
    </row>
    <row r="880" spans="1:28" ht="30" customHeight="1" hidden="1">
      <c r="A880" s="143"/>
      <c r="B880" s="4">
        <v>25287</v>
      </c>
      <c r="C880" s="4">
        <v>18798</v>
      </c>
      <c r="D880" s="4"/>
      <c r="E880" s="4"/>
      <c r="F880" s="4">
        <f>B880-+SUM(C880:E880)</f>
        <v>6489</v>
      </c>
      <c r="G880" s="4">
        <v>25287</v>
      </c>
      <c r="H880" s="4">
        <v>18798</v>
      </c>
      <c r="I880" s="4"/>
      <c r="J880" s="4"/>
      <c r="K880" s="4">
        <f>G880-+SUM(H880:J880)</f>
        <v>6489</v>
      </c>
      <c r="L880" s="4">
        <f>G880-B880</f>
        <v>0</v>
      </c>
      <c r="M880" s="4">
        <f>K880-F880</f>
        <v>0</v>
      </c>
      <c r="N880" s="135"/>
      <c r="O880" s="4">
        <v>25287</v>
      </c>
      <c r="P880" s="4">
        <v>18798</v>
      </c>
      <c r="Q880" s="4"/>
      <c r="R880" s="4"/>
      <c r="S880" s="4">
        <f>O880-+SUM(P880:R880)</f>
        <v>6489</v>
      </c>
      <c r="T880" s="4">
        <f>O880-G880</f>
        <v>0</v>
      </c>
      <c r="U880" s="4">
        <f>S880-K880</f>
        <v>0</v>
      </c>
      <c r="V880" s="4">
        <v>25287</v>
      </c>
      <c r="W880" s="4">
        <v>18798</v>
      </c>
      <c r="X880" s="4"/>
      <c r="Y880" s="4"/>
      <c r="Z880" s="4">
        <f>V880-+SUM(W880:Y880)</f>
        <v>6489</v>
      </c>
      <c r="AA880" s="4">
        <f>V880-O880</f>
        <v>0</v>
      </c>
      <c r="AB880" s="4">
        <f>Z880-S880</f>
        <v>0</v>
      </c>
    </row>
    <row r="881" spans="1:28" ht="30" customHeight="1">
      <c r="A881" s="19" t="s">
        <v>79</v>
      </c>
      <c r="B881" s="19"/>
      <c r="C881" s="19"/>
      <c r="D881" s="19"/>
      <c r="E881" s="19"/>
      <c r="F881" s="19"/>
      <c r="G881" s="19"/>
      <c r="H881" s="19"/>
      <c r="I881" s="19"/>
      <c r="J881" s="19"/>
      <c r="K881" s="19"/>
      <c r="L881" s="19"/>
      <c r="M881" s="19"/>
      <c r="N881" s="133"/>
      <c r="O881" s="19"/>
      <c r="P881" s="19"/>
      <c r="Q881" s="19"/>
      <c r="R881" s="19"/>
      <c r="S881" s="19"/>
      <c r="T881" s="19"/>
      <c r="U881" s="19"/>
      <c r="V881" s="19"/>
      <c r="W881" s="19"/>
      <c r="X881" s="19"/>
      <c r="Y881" s="19"/>
      <c r="Z881" s="19"/>
      <c r="AA881" s="19"/>
      <c r="AB881" s="19"/>
    </row>
    <row r="882" spans="1:28" ht="30" customHeight="1">
      <c r="A882" s="141" t="s">
        <v>658</v>
      </c>
      <c r="B882" s="20"/>
      <c r="C882" s="20"/>
      <c r="D882" s="20"/>
      <c r="E882" s="20"/>
      <c r="F882" s="20"/>
      <c r="G882" s="20"/>
      <c r="H882" s="20"/>
      <c r="I882" s="20"/>
      <c r="J882" s="20"/>
      <c r="K882" s="20"/>
      <c r="L882" s="20"/>
      <c r="M882" s="20"/>
      <c r="N882" s="134"/>
      <c r="O882" s="20"/>
      <c r="P882" s="20"/>
      <c r="Q882" s="20"/>
      <c r="R882" s="20"/>
      <c r="S882" s="20"/>
      <c r="T882" s="20"/>
      <c r="U882" s="20"/>
      <c r="V882" s="20"/>
      <c r="W882" s="20"/>
      <c r="X882" s="20"/>
      <c r="Y882" s="20"/>
      <c r="Z882" s="20"/>
      <c r="AA882" s="20"/>
      <c r="AB882" s="20"/>
    </row>
    <row r="883" spans="1:28" ht="30" customHeight="1">
      <c r="A883" s="143"/>
      <c r="B883" s="4">
        <v>1501</v>
      </c>
      <c r="C883" s="4">
        <v>1125</v>
      </c>
      <c r="D883" s="4"/>
      <c r="E883" s="4"/>
      <c r="F883" s="4">
        <f>B883-+SUM(C883:E883)</f>
        <v>376</v>
      </c>
      <c r="G883" s="4">
        <v>1501</v>
      </c>
      <c r="H883" s="4">
        <v>1125</v>
      </c>
      <c r="I883" s="4"/>
      <c r="J883" s="4"/>
      <c r="K883" s="4">
        <f>G883-+SUM(H883:J883)</f>
        <v>376</v>
      </c>
      <c r="L883" s="4">
        <f>G883-B883</f>
        <v>0</v>
      </c>
      <c r="M883" s="4">
        <f>K883-F883</f>
        <v>0</v>
      </c>
      <c r="N883" s="135"/>
      <c r="O883" s="4">
        <v>1501</v>
      </c>
      <c r="P883" s="4">
        <v>1125</v>
      </c>
      <c r="Q883" s="4"/>
      <c r="R883" s="4"/>
      <c r="S883" s="4">
        <f>O883-+SUM(P883:R883)</f>
        <v>376</v>
      </c>
      <c r="T883" s="4">
        <f>O883-G883</f>
        <v>0</v>
      </c>
      <c r="U883" s="4">
        <f>S883-K883</f>
        <v>0</v>
      </c>
      <c r="V883" s="4">
        <v>1501</v>
      </c>
      <c r="W883" s="4">
        <v>0</v>
      </c>
      <c r="X883" s="4"/>
      <c r="Y883" s="4"/>
      <c r="Z883" s="4">
        <f>V883-+SUM(W883:Y883)</f>
        <v>1501</v>
      </c>
      <c r="AA883" s="4">
        <f>V883-O883</f>
        <v>0</v>
      </c>
      <c r="AB883" s="4">
        <f>Z883-S883</f>
        <v>1125</v>
      </c>
    </row>
    <row r="884" spans="1:28" ht="30" customHeight="1">
      <c r="A884" s="19" t="s">
        <v>79</v>
      </c>
      <c r="B884" s="19"/>
      <c r="C884" s="19"/>
      <c r="D884" s="19"/>
      <c r="E884" s="19"/>
      <c r="F884" s="19"/>
      <c r="G884" s="19"/>
      <c r="H884" s="19"/>
      <c r="I884" s="19"/>
      <c r="J884" s="19"/>
      <c r="K884" s="19"/>
      <c r="L884" s="19"/>
      <c r="M884" s="19"/>
      <c r="N884" s="133"/>
      <c r="O884" s="19"/>
      <c r="P884" s="19"/>
      <c r="Q884" s="19"/>
      <c r="R884" s="19"/>
      <c r="S884" s="19"/>
      <c r="T884" s="19"/>
      <c r="U884" s="19"/>
      <c r="V884" s="19"/>
      <c r="W884" s="19"/>
      <c r="X884" s="19"/>
      <c r="Y884" s="19"/>
      <c r="Z884" s="19"/>
      <c r="AA884" s="19"/>
      <c r="AB884" s="19"/>
    </row>
    <row r="885" spans="1:28" ht="30" customHeight="1">
      <c r="A885" s="141" t="s">
        <v>90</v>
      </c>
      <c r="B885" s="20"/>
      <c r="C885" s="20"/>
      <c r="D885" s="20"/>
      <c r="E885" s="20"/>
      <c r="F885" s="20"/>
      <c r="G885" s="20"/>
      <c r="H885" s="20"/>
      <c r="I885" s="20"/>
      <c r="J885" s="20"/>
      <c r="K885" s="20"/>
      <c r="L885" s="20"/>
      <c r="M885" s="20"/>
      <c r="N885" s="134"/>
      <c r="O885" s="20"/>
      <c r="P885" s="20"/>
      <c r="Q885" s="20"/>
      <c r="R885" s="20"/>
      <c r="S885" s="20"/>
      <c r="T885" s="20"/>
      <c r="U885" s="20"/>
      <c r="V885" s="20"/>
      <c r="W885" s="20"/>
      <c r="X885" s="20"/>
      <c r="Y885" s="20"/>
      <c r="Z885" s="20"/>
      <c r="AA885" s="20"/>
      <c r="AB885" s="20"/>
    </row>
    <row r="886" spans="1:28" ht="30" customHeight="1">
      <c r="A886" s="143"/>
      <c r="B886" s="4">
        <v>850</v>
      </c>
      <c r="C886" s="4"/>
      <c r="D886" s="4"/>
      <c r="E886" s="4"/>
      <c r="F886" s="4">
        <f>B886-+SUM(C886:E886)</f>
        <v>850</v>
      </c>
      <c r="G886" s="4">
        <v>0</v>
      </c>
      <c r="H886" s="4"/>
      <c r="I886" s="4"/>
      <c r="J886" s="4"/>
      <c r="K886" s="4">
        <f>G886-+SUM(H886:J886)</f>
        <v>0</v>
      </c>
      <c r="L886" s="4">
        <f>G886-B886</f>
        <v>-850</v>
      </c>
      <c r="M886" s="4">
        <f>K886-F886</f>
        <v>-850</v>
      </c>
      <c r="N886" s="135"/>
      <c r="O886" s="4">
        <v>0</v>
      </c>
      <c r="P886" s="4"/>
      <c r="Q886" s="4"/>
      <c r="R886" s="4"/>
      <c r="S886" s="4">
        <f>O886-+SUM(P886:R886)</f>
        <v>0</v>
      </c>
      <c r="T886" s="4">
        <f>O886-G886</f>
        <v>0</v>
      </c>
      <c r="U886" s="4">
        <f>S886-K886</f>
        <v>0</v>
      </c>
      <c r="V886" s="4">
        <v>850</v>
      </c>
      <c r="W886" s="4"/>
      <c r="X886" s="4"/>
      <c r="Y886" s="4"/>
      <c r="Z886" s="4">
        <f>V886-+SUM(W886:Y886)</f>
        <v>850</v>
      </c>
      <c r="AA886" s="4">
        <f>V886-O886</f>
        <v>850</v>
      </c>
      <c r="AB886" s="4">
        <f>Z886-S886</f>
        <v>850</v>
      </c>
    </row>
    <row r="887" spans="1:28" ht="30" customHeight="1" hidden="1">
      <c r="A887" s="19" t="s">
        <v>79</v>
      </c>
      <c r="B887" s="19"/>
      <c r="C887" s="19"/>
      <c r="D887" s="19"/>
      <c r="E887" s="19"/>
      <c r="F887" s="19"/>
      <c r="G887" s="19"/>
      <c r="H887" s="19"/>
      <c r="I887" s="19"/>
      <c r="J887" s="19"/>
      <c r="K887" s="19"/>
      <c r="L887" s="19"/>
      <c r="M887" s="19"/>
      <c r="N887" s="133"/>
      <c r="O887" s="19"/>
      <c r="P887" s="19"/>
      <c r="Q887" s="19"/>
      <c r="R887" s="19"/>
      <c r="S887" s="19"/>
      <c r="T887" s="19"/>
      <c r="U887" s="19"/>
      <c r="V887" s="19"/>
      <c r="W887" s="19"/>
      <c r="X887" s="19"/>
      <c r="Y887" s="19"/>
      <c r="Z887" s="19"/>
      <c r="AA887" s="19"/>
      <c r="AB887" s="19"/>
    </row>
    <row r="888" spans="1:28" ht="30" customHeight="1" hidden="1">
      <c r="A888" s="141" t="s">
        <v>702</v>
      </c>
      <c r="B888" s="20"/>
      <c r="C888" s="20"/>
      <c r="D888" s="20"/>
      <c r="E888" s="20"/>
      <c r="F888" s="20"/>
      <c r="G888" s="20"/>
      <c r="H888" s="20"/>
      <c r="I888" s="20"/>
      <c r="J888" s="20"/>
      <c r="K888" s="20"/>
      <c r="L888" s="20"/>
      <c r="M888" s="20"/>
      <c r="N888" s="134"/>
      <c r="O888" s="20"/>
      <c r="P888" s="20"/>
      <c r="Q888" s="20"/>
      <c r="R888" s="20"/>
      <c r="S888" s="20"/>
      <c r="T888" s="20"/>
      <c r="U888" s="20"/>
      <c r="V888" s="20"/>
      <c r="W888" s="20"/>
      <c r="X888" s="20"/>
      <c r="Y888" s="20"/>
      <c r="Z888" s="20"/>
      <c r="AA888" s="20"/>
      <c r="AB888" s="20"/>
    </row>
    <row r="889" spans="1:28" ht="30" customHeight="1" hidden="1">
      <c r="A889" s="143"/>
      <c r="B889" s="4">
        <v>3700</v>
      </c>
      <c r="C889" s="4"/>
      <c r="D889" s="4">
        <v>3300</v>
      </c>
      <c r="E889" s="4"/>
      <c r="F889" s="4">
        <f>B889-+SUM(C889:E889)</f>
        <v>400</v>
      </c>
      <c r="G889" s="4">
        <v>3700</v>
      </c>
      <c r="H889" s="4"/>
      <c r="I889" s="4">
        <v>3300</v>
      </c>
      <c r="J889" s="4"/>
      <c r="K889" s="4">
        <f>G889-+SUM(H889:J889)</f>
        <v>400</v>
      </c>
      <c r="L889" s="4">
        <f>G889-B889</f>
        <v>0</v>
      </c>
      <c r="M889" s="4">
        <f>K889-F889</f>
        <v>0</v>
      </c>
      <c r="N889" s="135"/>
      <c r="O889" s="4">
        <v>3700</v>
      </c>
      <c r="P889" s="4"/>
      <c r="Q889" s="4">
        <v>3300</v>
      </c>
      <c r="R889" s="4"/>
      <c r="S889" s="4">
        <f>O889-+SUM(P889:R889)</f>
        <v>400</v>
      </c>
      <c r="T889" s="4">
        <f>O889-G889</f>
        <v>0</v>
      </c>
      <c r="U889" s="4">
        <f>S889-K889</f>
        <v>0</v>
      </c>
      <c r="V889" s="4">
        <v>3700</v>
      </c>
      <c r="W889" s="4"/>
      <c r="X889" s="4">
        <v>3300</v>
      </c>
      <c r="Y889" s="4"/>
      <c r="Z889" s="4">
        <f>V889-+SUM(W889:Y889)</f>
        <v>400</v>
      </c>
      <c r="AA889" s="4">
        <f>V889-O889</f>
        <v>0</v>
      </c>
      <c r="AB889" s="4">
        <f>Z889-S889</f>
        <v>0</v>
      </c>
    </row>
    <row r="890" spans="1:28" ht="30" customHeight="1" hidden="1">
      <c r="A890" s="19" t="s">
        <v>79</v>
      </c>
      <c r="B890" s="19"/>
      <c r="C890" s="19"/>
      <c r="D890" s="19"/>
      <c r="E890" s="19"/>
      <c r="F890" s="19"/>
      <c r="G890" s="19"/>
      <c r="H890" s="19"/>
      <c r="I890" s="19"/>
      <c r="J890" s="19"/>
      <c r="K890" s="19"/>
      <c r="L890" s="19"/>
      <c r="M890" s="19"/>
      <c r="N890" s="133"/>
      <c r="O890" s="19"/>
      <c r="P890" s="19"/>
      <c r="Q890" s="19"/>
      <c r="R890" s="19"/>
      <c r="S890" s="19"/>
      <c r="T890" s="19"/>
      <c r="U890" s="19"/>
      <c r="V890" s="19"/>
      <c r="W890" s="19"/>
      <c r="X890" s="19"/>
      <c r="Y890" s="19"/>
      <c r="Z890" s="19"/>
      <c r="AA890" s="19"/>
      <c r="AB890" s="19"/>
    </row>
    <row r="891" spans="1:28" ht="30" customHeight="1" hidden="1">
      <c r="A891" s="141" t="s">
        <v>705</v>
      </c>
      <c r="B891" s="20"/>
      <c r="C891" s="20"/>
      <c r="D891" s="20"/>
      <c r="E891" s="20"/>
      <c r="F891" s="20"/>
      <c r="G891" s="20"/>
      <c r="H891" s="20"/>
      <c r="I891" s="20"/>
      <c r="J891" s="20"/>
      <c r="K891" s="20"/>
      <c r="L891" s="20"/>
      <c r="M891" s="20"/>
      <c r="N891" s="134"/>
      <c r="O891" s="20"/>
      <c r="P891" s="20"/>
      <c r="Q891" s="20"/>
      <c r="R891" s="20"/>
      <c r="S891" s="20"/>
      <c r="T891" s="20"/>
      <c r="U891" s="20"/>
      <c r="V891" s="20"/>
      <c r="W891" s="20"/>
      <c r="X891" s="20"/>
      <c r="Y891" s="20"/>
      <c r="Z891" s="20"/>
      <c r="AA891" s="20"/>
      <c r="AB891" s="20"/>
    </row>
    <row r="892" spans="1:28" ht="30" customHeight="1" hidden="1">
      <c r="A892" s="143"/>
      <c r="B892" s="4">
        <f aca="true" t="shared" si="18" ref="B892:K892">SUBTOTAL(9,B755:B889)</f>
        <v>194365</v>
      </c>
      <c r="C892" s="4">
        <f t="shared" si="18"/>
        <v>111583</v>
      </c>
      <c r="D892" s="4">
        <f t="shared" si="18"/>
        <v>11100</v>
      </c>
      <c r="E892" s="4">
        <f t="shared" si="18"/>
        <v>2409</v>
      </c>
      <c r="F892" s="4">
        <f t="shared" si="18"/>
        <v>69273</v>
      </c>
      <c r="G892" s="4">
        <f t="shared" si="18"/>
        <v>191567</v>
      </c>
      <c r="H892" s="4">
        <f t="shared" si="18"/>
        <v>110890</v>
      </c>
      <c r="I892" s="4">
        <f t="shared" si="18"/>
        <v>11100</v>
      </c>
      <c r="J892" s="4">
        <f t="shared" si="18"/>
        <v>2409</v>
      </c>
      <c r="K892" s="4">
        <f t="shared" si="18"/>
        <v>67168</v>
      </c>
      <c r="L892" s="4">
        <f>G892-B892</f>
        <v>-2798</v>
      </c>
      <c r="M892" s="4">
        <f>K892-F892</f>
        <v>-2105</v>
      </c>
      <c r="N892" s="135"/>
      <c r="O892" s="4">
        <f>SUBTOTAL(9,O755:O889)</f>
        <v>191567</v>
      </c>
      <c r="P892" s="4">
        <f>SUBTOTAL(9,P755:P889)</f>
        <v>110890</v>
      </c>
      <c r="Q892" s="4">
        <f>SUBTOTAL(9,Q755:Q889)</f>
        <v>11100</v>
      </c>
      <c r="R892" s="4">
        <f>SUBTOTAL(9,R755:R889)</f>
        <v>2409</v>
      </c>
      <c r="S892" s="4">
        <f>SUBTOTAL(9,S755:S889)</f>
        <v>67168</v>
      </c>
      <c r="T892" s="4">
        <f>O892-G892</f>
        <v>0</v>
      </c>
      <c r="U892" s="4">
        <f>S892-K892</f>
        <v>0</v>
      </c>
      <c r="V892" s="4">
        <f>SUBTOTAL(9,V755:V889)</f>
        <v>192850</v>
      </c>
      <c r="W892" s="4">
        <f>SUBTOTAL(9,W755:W889)</f>
        <v>106901</v>
      </c>
      <c r="X892" s="4">
        <f>SUBTOTAL(9,X755:X889)</f>
        <v>11100</v>
      </c>
      <c r="Y892" s="4">
        <f>SUBTOTAL(9,Y755:Y889)</f>
        <v>2334</v>
      </c>
      <c r="Z892" s="4">
        <f>SUBTOTAL(9,Z755:Z889)</f>
        <v>72515</v>
      </c>
      <c r="AA892" s="4">
        <f>V892-O892</f>
        <v>1283</v>
      </c>
      <c r="AB892" s="4">
        <f>Z892-S892</f>
        <v>5347</v>
      </c>
    </row>
    <row r="893" spans="1:28" ht="30" customHeight="1" hidden="1">
      <c r="A893" s="19" t="s">
        <v>97</v>
      </c>
      <c r="B893" s="19"/>
      <c r="C893" s="19"/>
      <c r="D893" s="19"/>
      <c r="E893" s="19"/>
      <c r="F893" s="19"/>
      <c r="G893" s="19"/>
      <c r="H893" s="19"/>
      <c r="I893" s="19"/>
      <c r="J893" s="19"/>
      <c r="K893" s="19"/>
      <c r="L893" s="19"/>
      <c r="M893" s="19"/>
      <c r="N893" s="133"/>
      <c r="O893" s="19"/>
      <c r="P893" s="19"/>
      <c r="Q893" s="19"/>
      <c r="R893" s="19"/>
      <c r="S893" s="19"/>
      <c r="T893" s="19"/>
      <c r="U893" s="19"/>
      <c r="V893" s="19"/>
      <c r="W893" s="19"/>
      <c r="X893" s="19"/>
      <c r="Y893" s="19"/>
      <c r="Z893" s="19"/>
      <c r="AA893" s="19"/>
      <c r="AB893" s="19"/>
    </row>
    <row r="894" spans="1:28" ht="30" customHeight="1" hidden="1">
      <c r="A894" s="141" t="s">
        <v>392</v>
      </c>
      <c r="B894" s="20"/>
      <c r="C894" s="20"/>
      <c r="D894" s="20"/>
      <c r="E894" s="20"/>
      <c r="F894" s="20"/>
      <c r="G894" s="20"/>
      <c r="H894" s="20"/>
      <c r="I894" s="20"/>
      <c r="J894" s="20"/>
      <c r="K894" s="20"/>
      <c r="L894" s="20"/>
      <c r="M894" s="20"/>
      <c r="N894" s="134"/>
      <c r="O894" s="20"/>
      <c r="P894" s="20"/>
      <c r="Q894" s="20"/>
      <c r="R894" s="20"/>
      <c r="S894" s="20"/>
      <c r="T894" s="20"/>
      <c r="U894" s="20"/>
      <c r="V894" s="20"/>
      <c r="W894" s="20"/>
      <c r="X894" s="20"/>
      <c r="Y894" s="20"/>
      <c r="Z894" s="20"/>
      <c r="AA894" s="20"/>
      <c r="AB894" s="20"/>
    </row>
    <row r="895" spans="1:28" ht="30" customHeight="1" hidden="1">
      <c r="A895" s="143"/>
      <c r="B895" s="4">
        <v>8585</v>
      </c>
      <c r="C895" s="4"/>
      <c r="D895" s="4"/>
      <c r="E895" s="4">
        <v>1358</v>
      </c>
      <c r="F895" s="4">
        <f>B895-+SUM(C895:E895)</f>
        <v>7227</v>
      </c>
      <c r="G895" s="4">
        <v>8585</v>
      </c>
      <c r="H895" s="4"/>
      <c r="I895" s="4"/>
      <c r="J895" s="4">
        <v>1358</v>
      </c>
      <c r="K895" s="4">
        <f>G895-+SUM(H895:J895)</f>
        <v>7227</v>
      </c>
      <c r="L895" s="4">
        <f>G895-B895</f>
        <v>0</v>
      </c>
      <c r="M895" s="4">
        <f>K895-F895</f>
        <v>0</v>
      </c>
      <c r="N895" s="135"/>
      <c r="O895" s="4">
        <v>8585</v>
      </c>
      <c r="P895" s="4"/>
      <c r="Q895" s="4"/>
      <c r="R895" s="4">
        <v>1358</v>
      </c>
      <c r="S895" s="4">
        <f>O895-+SUM(P895:R895)</f>
        <v>7227</v>
      </c>
      <c r="T895" s="4">
        <f>O895-G895</f>
        <v>0</v>
      </c>
      <c r="U895" s="4">
        <f>S895-K895</f>
        <v>0</v>
      </c>
      <c r="V895" s="4">
        <v>8585</v>
      </c>
      <c r="W895" s="4"/>
      <c r="X895" s="4"/>
      <c r="Y895" s="4">
        <v>1358</v>
      </c>
      <c r="Z895" s="4">
        <f>V895-+SUM(W895:Y895)</f>
        <v>7227</v>
      </c>
      <c r="AA895" s="4">
        <f>V895-O895</f>
        <v>0</v>
      </c>
      <c r="AB895" s="4">
        <f>Z895-S895</f>
        <v>0</v>
      </c>
    </row>
    <row r="896" spans="1:28" ht="30" customHeight="1" hidden="1">
      <c r="A896" s="19" t="s">
        <v>97</v>
      </c>
      <c r="B896" s="19"/>
      <c r="C896" s="19"/>
      <c r="D896" s="19"/>
      <c r="E896" s="19"/>
      <c r="F896" s="19"/>
      <c r="G896" s="19"/>
      <c r="H896" s="19"/>
      <c r="I896" s="19"/>
      <c r="J896" s="19"/>
      <c r="K896" s="19"/>
      <c r="L896" s="19"/>
      <c r="M896" s="19"/>
      <c r="N896" s="133"/>
      <c r="O896" s="19"/>
      <c r="P896" s="19"/>
      <c r="Q896" s="19"/>
      <c r="R896" s="19"/>
      <c r="S896" s="19"/>
      <c r="T896" s="19"/>
      <c r="U896" s="19"/>
      <c r="V896" s="19"/>
      <c r="W896" s="19"/>
      <c r="X896" s="19"/>
      <c r="Y896" s="19"/>
      <c r="Z896" s="19"/>
      <c r="AA896" s="19"/>
      <c r="AB896" s="19"/>
    </row>
    <row r="897" spans="1:28" ht="30" customHeight="1" hidden="1">
      <c r="A897" s="141" t="s">
        <v>194</v>
      </c>
      <c r="B897" s="20"/>
      <c r="C897" s="20"/>
      <c r="D897" s="20"/>
      <c r="E897" s="20"/>
      <c r="F897" s="20"/>
      <c r="G897" s="20"/>
      <c r="H897" s="20"/>
      <c r="I897" s="20"/>
      <c r="J897" s="20"/>
      <c r="K897" s="20"/>
      <c r="L897" s="20"/>
      <c r="M897" s="20"/>
      <c r="N897" s="134"/>
      <c r="O897" s="20"/>
      <c r="P897" s="20"/>
      <c r="Q897" s="20"/>
      <c r="R897" s="20"/>
      <c r="S897" s="20"/>
      <c r="T897" s="20"/>
      <c r="U897" s="20"/>
      <c r="V897" s="20"/>
      <c r="W897" s="20"/>
      <c r="X897" s="20"/>
      <c r="Y897" s="20"/>
      <c r="Z897" s="20"/>
      <c r="AA897" s="20"/>
      <c r="AB897" s="20"/>
    </row>
    <row r="898" spans="1:28" ht="30" customHeight="1" hidden="1">
      <c r="A898" s="143"/>
      <c r="B898" s="4">
        <v>283</v>
      </c>
      <c r="C898" s="4"/>
      <c r="D898" s="4"/>
      <c r="E898" s="4"/>
      <c r="F898" s="4">
        <f>B898-+SUM(C898:E898)</f>
        <v>283</v>
      </c>
      <c r="G898" s="4">
        <v>283</v>
      </c>
      <c r="H898" s="4"/>
      <c r="I898" s="4"/>
      <c r="J898" s="4"/>
      <c r="K898" s="4">
        <f>G898-+SUM(H898:J898)</f>
        <v>283</v>
      </c>
      <c r="L898" s="4">
        <f>G898-B898</f>
        <v>0</v>
      </c>
      <c r="M898" s="4">
        <f>K898-F898</f>
        <v>0</v>
      </c>
      <c r="N898" s="135"/>
      <c r="O898" s="4">
        <v>283</v>
      </c>
      <c r="P898" s="4"/>
      <c r="Q898" s="4"/>
      <c r="R898" s="4"/>
      <c r="S898" s="4">
        <f>O898-+SUM(P898:R898)</f>
        <v>283</v>
      </c>
      <c r="T898" s="4">
        <f>O898-G898</f>
        <v>0</v>
      </c>
      <c r="U898" s="4">
        <f>S898-K898</f>
        <v>0</v>
      </c>
      <c r="V898" s="4">
        <v>283</v>
      </c>
      <c r="W898" s="4"/>
      <c r="X898" s="4"/>
      <c r="Y898" s="4"/>
      <c r="Z898" s="4">
        <f>V898-+SUM(W898:Y898)</f>
        <v>283</v>
      </c>
      <c r="AA898" s="4">
        <f>V898-O898</f>
        <v>0</v>
      </c>
      <c r="AB898" s="4">
        <f>Z898-S898</f>
        <v>0</v>
      </c>
    </row>
    <row r="899" spans="1:28" ht="30" customHeight="1" hidden="1">
      <c r="A899" s="19" t="s">
        <v>97</v>
      </c>
      <c r="B899" s="19"/>
      <c r="C899" s="19"/>
      <c r="D899" s="19"/>
      <c r="E899" s="19"/>
      <c r="F899" s="19"/>
      <c r="G899" s="19"/>
      <c r="H899" s="19"/>
      <c r="I899" s="19"/>
      <c r="J899" s="19"/>
      <c r="K899" s="19"/>
      <c r="L899" s="19"/>
      <c r="M899" s="19"/>
      <c r="N899" s="133"/>
      <c r="O899" s="19"/>
      <c r="P899" s="19"/>
      <c r="Q899" s="19"/>
      <c r="R899" s="19"/>
      <c r="S899" s="19"/>
      <c r="T899" s="19"/>
      <c r="U899" s="19"/>
      <c r="V899" s="19"/>
      <c r="W899" s="19"/>
      <c r="X899" s="19"/>
      <c r="Y899" s="19"/>
      <c r="Z899" s="19"/>
      <c r="AA899" s="19"/>
      <c r="AB899" s="19"/>
    </row>
    <row r="900" spans="1:28" ht="30" customHeight="1" hidden="1">
      <c r="A900" s="141" t="s">
        <v>209</v>
      </c>
      <c r="B900" s="20"/>
      <c r="C900" s="20"/>
      <c r="D900" s="20"/>
      <c r="E900" s="20"/>
      <c r="F900" s="20"/>
      <c r="G900" s="20"/>
      <c r="H900" s="20"/>
      <c r="I900" s="20"/>
      <c r="J900" s="20"/>
      <c r="K900" s="20"/>
      <c r="L900" s="20"/>
      <c r="M900" s="20"/>
      <c r="N900" s="134"/>
      <c r="O900" s="20"/>
      <c r="P900" s="20"/>
      <c r="Q900" s="20"/>
      <c r="R900" s="20"/>
      <c r="S900" s="20"/>
      <c r="T900" s="20"/>
      <c r="U900" s="20"/>
      <c r="V900" s="20"/>
      <c r="W900" s="20"/>
      <c r="X900" s="20"/>
      <c r="Y900" s="20"/>
      <c r="Z900" s="20"/>
      <c r="AA900" s="20"/>
      <c r="AB900" s="20"/>
    </row>
    <row r="901" spans="1:28" ht="30" customHeight="1" hidden="1">
      <c r="A901" s="143"/>
      <c r="B901" s="4">
        <v>2783</v>
      </c>
      <c r="C901" s="4"/>
      <c r="D901" s="4"/>
      <c r="E901" s="4">
        <v>54</v>
      </c>
      <c r="F901" s="4">
        <f>B901-+SUM(C901:E901)</f>
        <v>2729</v>
      </c>
      <c r="G901" s="4">
        <v>2783</v>
      </c>
      <c r="H901" s="4"/>
      <c r="I901" s="4"/>
      <c r="J901" s="4">
        <v>54</v>
      </c>
      <c r="K901" s="4">
        <f>G901-+SUM(H901:J901)</f>
        <v>2729</v>
      </c>
      <c r="L901" s="4">
        <f>G901-B901</f>
        <v>0</v>
      </c>
      <c r="M901" s="4">
        <f>K901-F901</f>
        <v>0</v>
      </c>
      <c r="N901" s="135"/>
      <c r="O901" s="4">
        <v>2783</v>
      </c>
      <c r="P901" s="4"/>
      <c r="Q901" s="4"/>
      <c r="R901" s="4">
        <v>54</v>
      </c>
      <c r="S901" s="4">
        <f>O901-+SUM(P901:R901)</f>
        <v>2729</v>
      </c>
      <c r="T901" s="4">
        <f>O901-G901</f>
        <v>0</v>
      </c>
      <c r="U901" s="4">
        <f>S901-K901</f>
        <v>0</v>
      </c>
      <c r="V901" s="4">
        <v>2783</v>
      </c>
      <c r="W901" s="4"/>
      <c r="X901" s="4"/>
      <c r="Y901" s="4">
        <v>54</v>
      </c>
      <c r="Z901" s="4">
        <f>V901-+SUM(W901:Y901)</f>
        <v>2729</v>
      </c>
      <c r="AA901" s="4">
        <f>V901-O901</f>
        <v>0</v>
      </c>
      <c r="AB901" s="4">
        <f>Z901-S901</f>
        <v>0</v>
      </c>
    </row>
    <row r="902" spans="1:28" ht="30" customHeight="1" hidden="1">
      <c r="A902" s="19" t="s">
        <v>97</v>
      </c>
      <c r="B902" s="19"/>
      <c r="C902" s="19"/>
      <c r="D902" s="19"/>
      <c r="E902" s="19"/>
      <c r="F902" s="19"/>
      <c r="G902" s="19"/>
      <c r="H902" s="19"/>
      <c r="I902" s="19"/>
      <c r="J902" s="19"/>
      <c r="K902" s="19"/>
      <c r="L902" s="19"/>
      <c r="M902" s="19"/>
      <c r="N902" s="133"/>
      <c r="O902" s="19"/>
      <c r="P902" s="19"/>
      <c r="Q902" s="19"/>
      <c r="R902" s="19"/>
      <c r="S902" s="19"/>
      <c r="T902" s="19"/>
      <c r="U902" s="19"/>
      <c r="V902" s="19"/>
      <c r="W902" s="19"/>
      <c r="X902" s="19"/>
      <c r="Y902" s="19"/>
      <c r="Z902" s="19"/>
      <c r="AA902" s="19"/>
      <c r="AB902" s="19"/>
    </row>
    <row r="903" spans="1:28" ht="30" customHeight="1" hidden="1">
      <c r="A903" s="141" t="s">
        <v>354</v>
      </c>
      <c r="B903" s="20"/>
      <c r="C903" s="20"/>
      <c r="D903" s="20"/>
      <c r="E903" s="20"/>
      <c r="F903" s="20"/>
      <c r="G903" s="20"/>
      <c r="H903" s="20"/>
      <c r="I903" s="20"/>
      <c r="J903" s="20"/>
      <c r="K903" s="20"/>
      <c r="L903" s="20"/>
      <c r="M903" s="20"/>
      <c r="N903" s="134"/>
      <c r="O903" s="20"/>
      <c r="P903" s="20"/>
      <c r="Q903" s="20"/>
      <c r="R903" s="20"/>
      <c r="S903" s="20"/>
      <c r="T903" s="20"/>
      <c r="U903" s="20"/>
      <c r="V903" s="20"/>
      <c r="W903" s="20"/>
      <c r="X903" s="20"/>
      <c r="Y903" s="20"/>
      <c r="Z903" s="20"/>
      <c r="AA903" s="20"/>
      <c r="AB903" s="20"/>
    </row>
    <row r="904" spans="1:28" ht="30" customHeight="1" hidden="1">
      <c r="A904" s="143"/>
      <c r="B904" s="4">
        <v>25</v>
      </c>
      <c r="C904" s="4"/>
      <c r="D904" s="4"/>
      <c r="E904" s="4"/>
      <c r="F904" s="4">
        <f>B904-+SUM(C904:E904)</f>
        <v>25</v>
      </c>
      <c r="G904" s="4">
        <v>25</v>
      </c>
      <c r="H904" s="4"/>
      <c r="I904" s="4"/>
      <c r="J904" s="4"/>
      <c r="K904" s="4">
        <f>G904-+SUM(H904:J904)</f>
        <v>25</v>
      </c>
      <c r="L904" s="4">
        <f>G904-B904</f>
        <v>0</v>
      </c>
      <c r="M904" s="4">
        <f>K904-F904</f>
        <v>0</v>
      </c>
      <c r="N904" s="135"/>
      <c r="O904" s="4">
        <v>25</v>
      </c>
      <c r="P904" s="4"/>
      <c r="Q904" s="4"/>
      <c r="R904" s="4"/>
      <c r="S904" s="4">
        <f>O904-+SUM(P904:R904)</f>
        <v>25</v>
      </c>
      <c r="T904" s="4">
        <f>O904-G904</f>
        <v>0</v>
      </c>
      <c r="U904" s="4">
        <f>S904-K904</f>
        <v>0</v>
      </c>
      <c r="V904" s="4">
        <v>25</v>
      </c>
      <c r="W904" s="4"/>
      <c r="X904" s="4"/>
      <c r="Y904" s="4"/>
      <c r="Z904" s="4">
        <f>V904-+SUM(W904:Y904)</f>
        <v>25</v>
      </c>
      <c r="AA904" s="4">
        <f>V904-O904</f>
        <v>0</v>
      </c>
      <c r="AB904" s="4">
        <f>Z904-S904</f>
        <v>0</v>
      </c>
    </row>
    <row r="905" spans="1:28" ht="30" customHeight="1" hidden="1">
      <c r="A905" s="19" t="s">
        <v>97</v>
      </c>
      <c r="B905" s="19"/>
      <c r="C905" s="19"/>
      <c r="D905" s="19"/>
      <c r="E905" s="19"/>
      <c r="F905" s="19"/>
      <c r="G905" s="19"/>
      <c r="H905" s="19"/>
      <c r="I905" s="19"/>
      <c r="J905" s="19"/>
      <c r="K905" s="19"/>
      <c r="L905" s="19"/>
      <c r="M905" s="19"/>
      <c r="N905" s="133"/>
      <c r="O905" s="19"/>
      <c r="P905" s="19"/>
      <c r="Q905" s="19"/>
      <c r="R905" s="19"/>
      <c r="S905" s="19"/>
      <c r="T905" s="19"/>
      <c r="U905" s="19"/>
      <c r="V905" s="19"/>
      <c r="W905" s="19"/>
      <c r="X905" s="19"/>
      <c r="Y905" s="19"/>
      <c r="Z905" s="19"/>
      <c r="AA905" s="19"/>
      <c r="AB905" s="19"/>
    </row>
    <row r="906" spans="1:28" ht="30" customHeight="1" hidden="1">
      <c r="A906" s="141" t="s">
        <v>98</v>
      </c>
      <c r="B906" s="20"/>
      <c r="C906" s="20"/>
      <c r="D906" s="20"/>
      <c r="E906" s="20"/>
      <c r="F906" s="20"/>
      <c r="G906" s="20"/>
      <c r="H906" s="20"/>
      <c r="I906" s="20"/>
      <c r="J906" s="20"/>
      <c r="K906" s="20"/>
      <c r="L906" s="20"/>
      <c r="M906" s="20"/>
      <c r="N906" s="134"/>
      <c r="O906" s="20"/>
      <c r="P906" s="20"/>
      <c r="Q906" s="20"/>
      <c r="R906" s="20"/>
      <c r="S906" s="20"/>
      <c r="T906" s="20"/>
      <c r="U906" s="20"/>
      <c r="V906" s="20"/>
      <c r="W906" s="20"/>
      <c r="X906" s="20"/>
      <c r="Y906" s="20"/>
      <c r="Z906" s="20"/>
      <c r="AA906" s="20"/>
      <c r="AB906" s="20"/>
    </row>
    <row r="907" spans="1:28" ht="30" customHeight="1" hidden="1">
      <c r="A907" s="143"/>
      <c r="B907" s="4">
        <v>529</v>
      </c>
      <c r="C907" s="4"/>
      <c r="D907" s="4"/>
      <c r="E907" s="4"/>
      <c r="F907" s="4">
        <f>B907-+SUM(C907:E907)</f>
        <v>529</v>
      </c>
      <c r="G907" s="4">
        <v>497</v>
      </c>
      <c r="H907" s="4"/>
      <c r="I907" s="4"/>
      <c r="J907" s="4"/>
      <c r="K907" s="4">
        <f>G907-+SUM(H907:J907)</f>
        <v>497</v>
      </c>
      <c r="L907" s="4">
        <f>G907-B907</f>
        <v>-32</v>
      </c>
      <c r="M907" s="4">
        <f>K907-F907</f>
        <v>-32</v>
      </c>
      <c r="N907" s="135"/>
      <c r="O907" s="4">
        <v>497</v>
      </c>
      <c r="P907" s="4"/>
      <c r="Q907" s="4"/>
      <c r="R907" s="4"/>
      <c r="S907" s="4">
        <f>O907-+SUM(P907:R907)</f>
        <v>497</v>
      </c>
      <c r="T907" s="4">
        <f>O907-G907</f>
        <v>0</v>
      </c>
      <c r="U907" s="4">
        <f>S907-K907</f>
        <v>0</v>
      </c>
      <c r="V907" s="4">
        <v>497</v>
      </c>
      <c r="W907" s="4"/>
      <c r="X907" s="4"/>
      <c r="Y907" s="4"/>
      <c r="Z907" s="4">
        <f>V907-+SUM(W907:Y907)</f>
        <v>497</v>
      </c>
      <c r="AA907" s="4">
        <f>V907-O907</f>
        <v>0</v>
      </c>
      <c r="AB907" s="4">
        <f>Z907-S907</f>
        <v>0</v>
      </c>
    </row>
    <row r="908" spans="1:28" ht="30" customHeight="1">
      <c r="A908" s="19" t="s">
        <v>97</v>
      </c>
      <c r="B908" s="19"/>
      <c r="C908" s="19"/>
      <c r="D908" s="19"/>
      <c r="E908" s="19"/>
      <c r="F908" s="19"/>
      <c r="G908" s="19"/>
      <c r="H908" s="19"/>
      <c r="I908" s="19"/>
      <c r="J908" s="19"/>
      <c r="K908" s="19"/>
      <c r="L908" s="19"/>
      <c r="M908" s="19"/>
      <c r="N908" s="133"/>
      <c r="O908" s="19"/>
      <c r="P908" s="19"/>
      <c r="Q908" s="19"/>
      <c r="R908" s="19"/>
      <c r="S908" s="19"/>
      <c r="T908" s="19"/>
      <c r="U908" s="19"/>
      <c r="V908" s="19"/>
      <c r="W908" s="19"/>
      <c r="X908" s="19"/>
      <c r="Y908" s="19"/>
      <c r="Z908" s="19"/>
      <c r="AA908" s="19"/>
      <c r="AB908" s="19"/>
    </row>
    <row r="909" spans="1:28" ht="30" customHeight="1">
      <c r="A909" s="141" t="s">
        <v>210</v>
      </c>
      <c r="B909" s="20"/>
      <c r="C909" s="20"/>
      <c r="D909" s="20"/>
      <c r="E909" s="20"/>
      <c r="F909" s="20"/>
      <c r="G909" s="20"/>
      <c r="H909" s="20"/>
      <c r="I909" s="20"/>
      <c r="J909" s="20"/>
      <c r="K909" s="20"/>
      <c r="L909" s="20"/>
      <c r="M909" s="20"/>
      <c r="N909" s="134"/>
      <c r="O909" s="20"/>
      <c r="P909" s="20"/>
      <c r="Q909" s="20"/>
      <c r="R909" s="20"/>
      <c r="S909" s="20"/>
      <c r="T909" s="20"/>
      <c r="U909" s="20"/>
      <c r="V909" s="20"/>
      <c r="W909" s="20"/>
      <c r="X909" s="20"/>
      <c r="Y909" s="20"/>
      <c r="Z909" s="20"/>
      <c r="AA909" s="20"/>
      <c r="AB909" s="20"/>
    </row>
    <row r="910" spans="1:28" ht="30" customHeight="1">
      <c r="A910" s="143"/>
      <c r="B910" s="4">
        <v>464</v>
      </c>
      <c r="C910" s="4"/>
      <c r="D910" s="4"/>
      <c r="E910" s="4"/>
      <c r="F910" s="4">
        <f>B910-+SUM(C910:E910)</f>
        <v>464</v>
      </c>
      <c r="G910" s="4">
        <v>264</v>
      </c>
      <c r="H910" s="4"/>
      <c r="I910" s="4"/>
      <c r="J910" s="4"/>
      <c r="K910" s="4">
        <f>G910-+SUM(H910:J910)</f>
        <v>264</v>
      </c>
      <c r="L910" s="4">
        <f>G910-B910</f>
        <v>-200</v>
      </c>
      <c r="M910" s="4">
        <f>K910-F910</f>
        <v>-200</v>
      </c>
      <c r="N910" s="135"/>
      <c r="O910" s="4">
        <v>264</v>
      </c>
      <c r="P910" s="4"/>
      <c r="Q910" s="4"/>
      <c r="R910" s="4"/>
      <c r="S910" s="4">
        <f>O910-+SUM(P910:R910)</f>
        <v>264</v>
      </c>
      <c r="T910" s="4">
        <f>O910-G910</f>
        <v>0</v>
      </c>
      <c r="U910" s="4">
        <f>S910-K910</f>
        <v>0</v>
      </c>
      <c r="V910" s="4">
        <v>464</v>
      </c>
      <c r="W910" s="4"/>
      <c r="X910" s="4"/>
      <c r="Y910" s="4"/>
      <c r="Z910" s="4">
        <f>V910-+SUM(W910:Y910)</f>
        <v>464</v>
      </c>
      <c r="AA910" s="4">
        <f>V910-O910</f>
        <v>200</v>
      </c>
      <c r="AB910" s="4">
        <f>Z910-S910</f>
        <v>200</v>
      </c>
    </row>
    <row r="911" spans="1:28" ht="30" customHeight="1" hidden="1">
      <c r="A911" s="19" t="s">
        <v>97</v>
      </c>
      <c r="B911" s="19"/>
      <c r="C911" s="19"/>
      <c r="D911" s="19"/>
      <c r="E911" s="19"/>
      <c r="F911" s="19"/>
      <c r="G911" s="19"/>
      <c r="H911" s="19"/>
      <c r="I911" s="19"/>
      <c r="J911" s="19"/>
      <c r="K911" s="19"/>
      <c r="L911" s="19"/>
      <c r="M911" s="19"/>
      <c r="N911" s="133"/>
      <c r="O911" s="19"/>
      <c r="P911" s="19"/>
      <c r="Q911" s="19"/>
      <c r="R911" s="19"/>
      <c r="S911" s="19"/>
      <c r="T911" s="19"/>
      <c r="U911" s="19"/>
      <c r="V911" s="19"/>
      <c r="W911" s="19"/>
      <c r="X911" s="19"/>
      <c r="Y911" s="19"/>
      <c r="Z911" s="19"/>
      <c r="AA911" s="19"/>
      <c r="AB911" s="19"/>
    </row>
    <row r="912" spans="1:28" ht="30" customHeight="1" hidden="1">
      <c r="A912" s="141" t="s">
        <v>393</v>
      </c>
      <c r="B912" s="20"/>
      <c r="C912" s="20"/>
      <c r="D912" s="20"/>
      <c r="E912" s="20"/>
      <c r="F912" s="20"/>
      <c r="G912" s="20"/>
      <c r="H912" s="20"/>
      <c r="I912" s="20"/>
      <c r="J912" s="20"/>
      <c r="K912" s="20"/>
      <c r="L912" s="20"/>
      <c r="M912" s="20"/>
      <c r="N912" s="134"/>
      <c r="O912" s="20"/>
      <c r="P912" s="20"/>
      <c r="Q912" s="20"/>
      <c r="R912" s="20"/>
      <c r="S912" s="20"/>
      <c r="T912" s="20"/>
      <c r="U912" s="20"/>
      <c r="V912" s="20"/>
      <c r="W912" s="20"/>
      <c r="X912" s="20"/>
      <c r="Y912" s="20"/>
      <c r="Z912" s="20"/>
      <c r="AA912" s="20"/>
      <c r="AB912" s="20"/>
    </row>
    <row r="913" spans="1:28" ht="30" customHeight="1" hidden="1">
      <c r="A913" s="143"/>
      <c r="B913" s="4">
        <v>192416</v>
      </c>
      <c r="C913" s="4"/>
      <c r="D913" s="4"/>
      <c r="E913" s="4"/>
      <c r="F913" s="4">
        <f>B913-+SUM(C913:E913)</f>
        <v>192416</v>
      </c>
      <c r="G913" s="4">
        <v>192416</v>
      </c>
      <c r="H913" s="4"/>
      <c r="I913" s="4"/>
      <c r="J913" s="4"/>
      <c r="K913" s="4">
        <f>G913-+SUM(H913:J913)</f>
        <v>192416</v>
      </c>
      <c r="L913" s="4">
        <f>G913-B913</f>
        <v>0</v>
      </c>
      <c r="M913" s="4">
        <f>K913-F913</f>
        <v>0</v>
      </c>
      <c r="N913" s="135"/>
      <c r="O913" s="4">
        <v>192416</v>
      </c>
      <c r="P913" s="4"/>
      <c r="Q913" s="4"/>
      <c r="R913" s="4"/>
      <c r="S913" s="4">
        <f>O913-+SUM(P913:R913)</f>
        <v>192416</v>
      </c>
      <c r="T913" s="4">
        <f>O913-G913</f>
        <v>0</v>
      </c>
      <c r="U913" s="4">
        <f>S913-K913</f>
        <v>0</v>
      </c>
      <c r="V913" s="4">
        <v>192416</v>
      </c>
      <c r="W913" s="4"/>
      <c r="X913" s="4"/>
      <c r="Y913" s="4"/>
      <c r="Z913" s="4">
        <f>V913-+SUM(W913:Y913)</f>
        <v>192416</v>
      </c>
      <c r="AA913" s="4">
        <f>V913-O913</f>
        <v>0</v>
      </c>
      <c r="AB913" s="4">
        <f>Z913-S913</f>
        <v>0</v>
      </c>
    </row>
    <row r="914" spans="1:28" ht="30" customHeight="1">
      <c r="A914" s="19" t="s">
        <v>97</v>
      </c>
      <c r="B914" s="19"/>
      <c r="C914" s="19"/>
      <c r="D914" s="19"/>
      <c r="E914" s="19"/>
      <c r="F914" s="19"/>
      <c r="G914" s="19"/>
      <c r="H914" s="19"/>
      <c r="I914" s="19"/>
      <c r="J914" s="19"/>
      <c r="K914" s="19"/>
      <c r="L914" s="19"/>
      <c r="M914" s="19"/>
      <c r="N914" s="133"/>
      <c r="O914" s="19"/>
      <c r="P914" s="19"/>
      <c r="Q914" s="19"/>
      <c r="R914" s="19"/>
      <c r="S914" s="19"/>
      <c r="T914" s="19"/>
      <c r="U914" s="19"/>
      <c r="V914" s="19"/>
      <c r="W914" s="19"/>
      <c r="X914" s="19"/>
      <c r="Y914" s="19"/>
      <c r="Z914" s="19"/>
      <c r="AA914" s="19"/>
      <c r="AB914" s="19"/>
    </row>
    <row r="915" spans="1:28" ht="30" customHeight="1">
      <c r="A915" s="141" t="s">
        <v>211</v>
      </c>
      <c r="B915" s="20"/>
      <c r="C915" s="20"/>
      <c r="D915" s="20"/>
      <c r="E915" s="20"/>
      <c r="F915" s="20"/>
      <c r="G915" s="20"/>
      <c r="H915" s="20"/>
      <c r="I915" s="20"/>
      <c r="J915" s="20"/>
      <c r="K915" s="20"/>
      <c r="L915" s="20"/>
      <c r="M915" s="20"/>
      <c r="N915" s="134"/>
      <c r="O915" s="20"/>
      <c r="P915" s="20"/>
      <c r="Q915" s="20"/>
      <c r="R915" s="20"/>
      <c r="S915" s="20"/>
      <c r="T915" s="20"/>
      <c r="U915" s="20"/>
      <c r="V915" s="20"/>
      <c r="W915" s="20"/>
      <c r="X915" s="20"/>
      <c r="Y915" s="20"/>
      <c r="Z915" s="20"/>
      <c r="AA915" s="20"/>
      <c r="AB915" s="20"/>
    </row>
    <row r="916" spans="1:28" ht="30" customHeight="1">
      <c r="A916" s="143"/>
      <c r="B916" s="4">
        <v>1453</v>
      </c>
      <c r="C916" s="4"/>
      <c r="D916" s="4"/>
      <c r="E916" s="4">
        <v>462</v>
      </c>
      <c r="F916" s="4">
        <f>B916-+SUM(C916:E916)</f>
        <v>991</v>
      </c>
      <c r="G916" s="4">
        <v>1133</v>
      </c>
      <c r="H916" s="4"/>
      <c r="I916" s="4"/>
      <c r="J916" s="4">
        <v>462</v>
      </c>
      <c r="K916" s="4">
        <f>G916-+SUM(H916:J916)</f>
        <v>671</v>
      </c>
      <c r="L916" s="4">
        <f>G916-B916</f>
        <v>-320</v>
      </c>
      <c r="M916" s="4">
        <f>K916-F916</f>
        <v>-320</v>
      </c>
      <c r="N916" s="135"/>
      <c r="O916" s="4">
        <v>1133</v>
      </c>
      <c r="P916" s="4"/>
      <c r="Q916" s="4"/>
      <c r="R916" s="4">
        <v>462</v>
      </c>
      <c r="S916" s="4">
        <f>O916-+SUM(P916:R916)</f>
        <v>671</v>
      </c>
      <c r="T916" s="4">
        <f>O916-G916</f>
        <v>0</v>
      </c>
      <c r="U916" s="4">
        <f>S916-K916</f>
        <v>0</v>
      </c>
      <c r="V916" s="4">
        <v>1281</v>
      </c>
      <c r="W916" s="4"/>
      <c r="X916" s="4"/>
      <c r="Y916" s="4">
        <v>462</v>
      </c>
      <c r="Z916" s="4">
        <f>V916-+SUM(W916:Y916)</f>
        <v>819</v>
      </c>
      <c r="AA916" s="4">
        <f>V916-O916</f>
        <v>148</v>
      </c>
      <c r="AB916" s="4">
        <f>Z916-S916</f>
        <v>148</v>
      </c>
    </row>
    <row r="917" spans="1:28" ht="30" customHeight="1">
      <c r="A917" s="19" t="s">
        <v>97</v>
      </c>
      <c r="B917" s="19"/>
      <c r="C917" s="19"/>
      <c r="D917" s="19"/>
      <c r="E917" s="19"/>
      <c r="F917" s="19"/>
      <c r="G917" s="19"/>
      <c r="H917" s="19"/>
      <c r="I917" s="19"/>
      <c r="J917" s="19"/>
      <c r="K917" s="19"/>
      <c r="L917" s="19"/>
      <c r="M917" s="19"/>
      <c r="N917" s="133"/>
      <c r="O917" s="19"/>
      <c r="P917" s="19"/>
      <c r="Q917" s="19"/>
      <c r="R917" s="19"/>
      <c r="S917" s="19"/>
      <c r="T917" s="19"/>
      <c r="U917" s="19"/>
      <c r="V917" s="19"/>
      <c r="W917" s="19"/>
      <c r="X917" s="19"/>
      <c r="Y917" s="19"/>
      <c r="Z917" s="19"/>
      <c r="AA917" s="19"/>
      <c r="AB917" s="19"/>
    </row>
    <row r="918" spans="1:28" ht="30" customHeight="1">
      <c r="A918" s="141" t="s">
        <v>543</v>
      </c>
      <c r="B918" s="20"/>
      <c r="C918" s="20"/>
      <c r="D918" s="20"/>
      <c r="E918" s="20"/>
      <c r="F918" s="20"/>
      <c r="G918" s="20"/>
      <c r="H918" s="20"/>
      <c r="I918" s="20"/>
      <c r="J918" s="20"/>
      <c r="K918" s="20"/>
      <c r="L918" s="20"/>
      <c r="M918" s="20"/>
      <c r="N918" s="134"/>
      <c r="O918" s="20"/>
      <c r="P918" s="20"/>
      <c r="Q918" s="20"/>
      <c r="R918" s="20"/>
      <c r="S918" s="20"/>
      <c r="T918" s="20"/>
      <c r="U918" s="20"/>
      <c r="V918" s="20"/>
      <c r="W918" s="20"/>
      <c r="X918" s="20"/>
      <c r="Y918" s="20"/>
      <c r="Z918" s="20"/>
      <c r="AA918" s="20"/>
      <c r="AB918" s="20"/>
    </row>
    <row r="919" spans="1:28" ht="30" customHeight="1">
      <c r="A919" s="143"/>
      <c r="B919" s="4">
        <v>1524</v>
      </c>
      <c r="C919" s="4">
        <v>500</v>
      </c>
      <c r="D919" s="4"/>
      <c r="E919" s="4"/>
      <c r="F919" s="4">
        <f>B919-+SUM(C919:E919)</f>
        <v>1024</v>
      </c>
      <c r="G919" s="4">
        <v>1524</v>
      </c>
      <c r="H919" s="4">
        <v>500</v>
      </c>
      <c r="I919" s="4"/>
      <c r="J919" s="4"/>
      <c r="K919" s="4">
        <f>G919-+SUM(H919:J919)</f>
        <v>1024</v>
      </c>
      <c r="L919" s="4">
        <f>G919-B919</f>
        <v>0</v>
      </c>
      <c r="M919" s="4">
        <f>K919-F919</f>
        <v>0</v>
      </c>
      <c r="N919" s="135"/>
      <c r="O919" s="4">
        <v>1524</v>
      </c>
      <c r="P919" s="4">
        <v>500</v>
      </c>
      <c r="Q919" s="4"/>
      <c r="R919" s="4"/>
      <c r="S919" s="4">
        <f>O919-+SUM(P919:R919)</f>
        <v>1024</v>
      </c>
      <c r="T919" s="4">
        <f>O919-G919</f>
        <v>0</v>
      </c>
      <c r="U919" s="4">
        <f>S919-K919</f>
        <v>0</v>
      </c>
      <c r="V919" s="4">
        <v>1524</v>
      </c>
      <c r="W919" s="4">
        <v>0</v>
      </c>
      <c r="X919" s="4"/>
      <c r="Y919" s="4"/>
      <c r="Z919" s="4">
        <f>V919-+SUM(W919:Y919)</f>
        <v>1524</v>
      </c>
      <c r="AA919" s="4">
        <f>V919-O919</f>
        <v>0</v>
      </c>
      <c r="AB919" s="4">
        <f>Z919-S919</f>
        <v>500</v>
      </c>
    </row>
    <row r="920" spans="1:28" ht="30" customHeight="1" hidden="1">
      <c r="A920" s="19" t="s">
        <v>97</v>
      </c>
      <c r="B920" s="19"/>
      <c r="C920" s="19"/>
      <c r="D920" s="19"/>
      <c r="E920" s="19"/>
      <c r="F920" s="19"/>
      <c r="G920" s="19"/>
      <c r="H920" s="19"/>
      <c r="I920" s="19"/>
      <c r="J920" s="19"/>
      <c r="K920" s="19"/>
      <c r="L920" s="19"/>
      <c r="M920" s="19"/>
      <c r="N920" s="133"/>
      <c r="O920" s="19"/>
      <c r="P920" s="19"/>
      <c r="Q920" s="19"/>
      <c r="R920" s="19"/>
      <c r="S920" s="19"/>
      <c r="T920" s="19"/>
      <c r="U920" s="19"/>
      <c r="V920" s="19"/>
      <c r="W920" s="19"/>
      <c r="X920" s="19"/>
      <c r="Y920" s="19"/>
      <c r="Z920" s="19"/>
      <c r="AA920" s="19"/>
      <c r="AB920" s="19"/>
    </row>
    <row r="921" spans="1:28" ht="30" customHeight="1" hidden="1">
      <c r="A921" s="141" t="s">
        <v>212</v>
      </c>
      <c r="B921" s="20"/>
      <c r="C921" s="20"/>
      <c r="D921" s="20"/>
      <c r="E921" s="20"/>
      <c r="F921" s="20"/>
      <c r="G921" s="20"/>
      <c r="H921" s="20"/>
      <c r="I921" s="20"/>
      <c r="J921" s="20"/>
      <c r="K921" s="20"/>
      <c r="L921" s="20"/>
      <c r="M921" s="20"/>
      <c r="N921" s="134"/>
      <c r="O921" s="20"/>
      <c r="P921" s="20"/>
      <c r="Q921" s="20"/>
      <c r="R921" s="20"/>
      <c r="S921" s="20"/>
      <c r="T921" s="20"/>
      <c r="U921" s="20"/>
      <c r="V921" s="20"/>
      <c r="W921" s="20"/>
      <c r="X921" s="20"/>
      <c r="Y921" s="20"/>
      <c r="Z921" s="20"/>
      <c r="AA921" s="20"/>
      <c r="AB921" s="20"/>
    </row>
    <row r="922" spans="1:28" ht="30" customHeight="1" hidden="1">
      <c r="A922" s="143"/>
      <c r="B922" s="4">
        <v>2131222</v>
      </c>
      <c r="C922" s="4"/>
      <c r="D922" s="4">
        <v>45000</v>
      </c>
      <c r="E922" s="4">
        <v>2071777</v>
      </c>
      <c r="F922" s="4">
        <f>B922-+SUM(C922:E922)</f>
        <v>14445</v>
      </c>
      <c r="G922" s="4">
        <v>2031222</v>
      </c>
      <c r="H922" s="4"/>
      <c r="I922" s="4">
        <v>45000</v>
      </c>
      <c r="J922" s="4">
        <v>1971777</v>
      </c>
      <c r="K922" s="4">
        <f>G922-+SUM(H922:J922)</f>
        <v>14445</v>
      </c>
      <c r="L922" s="4">
        <f>G922-B922</f>
        <v>-100000</v>
      </c>
      <c r="M922" s="4">
        <f>K922-F922</f>
        <v>0</v>
      </c>
      <c r="N922" s="135"/>
      <c r="O922" s="4">
        <v>2030068</v>
      </c>
      <c r="P922" s="4"/>
      <c r="Q922" s="4">
        <v>45000</v>
      </c>
      <c r="R922" s="4">
        <v>1971777</v>
      </c>
      <c r="S922" s="4">
        <f>O922-+SUM(P922:R922)</f>
        <v>13291</v>
      </c>
      <c r="T922" s="4">
        <f>O922-G922</f>
        <v>-1154</v>
      </c>
      <c r="U922" s="4">
        <f>S922-K922</f>
        <v>-1154</v>
      </c>
      <c r="V922" s="4">
        <v>2030068</v>
      </c>
      <c r="W922" s="4"/>
      <c r="X922" s="4">
        <v>45000</v>
      </c>
      <c r="Y922" s="4">
        <v>1971777</v>
      </c>
      <c r="Z922" s="4">
        <f>V922-+SUM(W922:Y922)</f>
        <v>13291</v>
      </c>
      <c r="AA922" s="4">
        <f>V922-O922</f>
        <v>0</v>
      </c>
      <c r="AB922" s="4">
        <f>Z922-S922</f>
        <v>0</v>
      </c>
    </row>
    <row r="923" spans="1:28" ht="30" customHeight="1" hidden="1">
      <c r="A923" s="19" t="s">
        <v>97</v>
      </c>
      <c r="B923" s="19"/>
      <c r="C923" s="19"/>
      <c r="D923" s="19"/>
      <c r="E923" s="19"/>
      <c r="F923" s="19"/>
      <c r="G923" s="19"/>
      <c r="H923" s="19"/>
      <c r="I923" s="19"/>
      <c r="J923" s="19"/>
      <c r="K923" s="19"/>
      <c r="L923" s="19"/>
      <c r="M923" s="19"/>
      <c r="N923" s="133"/>
      <c r="O923" s="19"/>
      <c r="P923" s="19"/>
      <c r="Q923" s="19"/>
      <c r="R923" s="19"/>
      <c r="S923" s="19"/>
      <c r="T923" s="19"/>
      <c r="U923" s="19"/>
      <c r="V923" s="19"/>
      <c r="W923" s="19"/>
      <c r="X923" s="19"/>
      <c r="Y923" s="19"/>
      <c r="Z923" s="19"/>
      <c r="AA923" s="19"/>
      <c r="AB923" s="19"/>
    </row>
    <row r="924" spans="1:28" ht="30" customHeight="1" hidden="1">
      <c r="A924" s="141" t="s">
        <v>213</v>
      </c>
      <c r="B924" s="20"/>
      <c r="C924" s="20"/>
      <c r="D924" s="20"/>
      <c r="E924" s="20"/>
      <c r="F924" s="20"/>
      <c r="G924" s="20"/>
      <c r="H924" s="20"/>
      <c r="I924" s="20"/>
      <c r="J924" s="20"/>
      <c r="K924" s="20"/>
      <c r="L924" s="20"/>
      <c r="M924" s="20"/>
      <c r="N924" s="134"/>
      <c r="O924" s="20"/>
      <c r="P924" s="20"/>
      <c r="Q924" s="20"/>
      <c r="R924" s="20"/>
      <c r="S924" s="20"/>
      <c r="T924" s="20"/>
      <c r="U924" s="20"/>
      <c r="V924" s="20"/>
      <c r="W924" s="20"/>
      <c r="X924" s="20"/>
      <c r="Y924" s="20"/>
      <c r="Z924" s="20"/>
      <c r="AA924" s="20"/>
      <c r="AB924" s="20"/>
    </row>
    <row r="925" spans="1:28" ht="30" customHeight="1" hidden="1">
      <c r="A925" s="143"/>
      <c r="B925" s="4">
        <v>58</v>
      </c>
      <c r="C925" s="4"/>
      <c r="D925" s="4"/>
      <c r="E925" s="4"/>
      <c r="F925" s="4">
        <f>B925-+SUM(C925:E925)</f>
        <v>58</v>
      </c>
      <c r="G925" s="4">
        <v>0</v>
      </c>
      <c r="H925" s="4"/>
      <c r="I925" s="4"/>
      <c r="J925" s="4"/>
      <c r="K925" s="4">
        <f>G925-+SUM(H925:J925)</f>
        <v>0</v>
      </c>
      <c r="L925" s="4">
        <f>G925-B925</f>
        <v>-58</v>
      </c>
      <c r="M925" s="4">
        <f>K925-F925</f>
        <v>-58</v>
      </c>
      <c r="N925" s="135"/>
      <c r="O925" s="4">
        <v>0</v>
      </c>
      <c r="P925" s="4"/>
      <c r="Q925" s="4"/>
      <c r="R925" s="4"/>
      <c r="S925" s="4">
        <f>O925-+SUM(P925:R925)</f>
        <v>0</v>
      </c>
      <c r="T925" s="4">
        <f>O925-G925</f>
        <v>0</v>
      </c>
      <c r="U925" s="4">
        <f>S925-K925</f>
        <v>0</v>
      </c>
      <c r="V925" s="4">
        <v>0</v>
      </c>
      <c r="W925" s="4"/>
      <c r="X925" s="4"/>
      <c r="Y925" s="4"/>
      <c r="Z925" s="4">
        <f>V925-+SUM(W925:Y925)</f>
        <v>0</v>
      </c>
      <c r="AA925" s="4">
        <f>V925-O925</f>
        <v>0</v>
      </c>
      <c r="AB925" s="4">
        <f>Z925-S925</f>
        <v>0</v>
      </c>
    </row>
    <row r="926" spans="1:28" ht="30" customHeight="1">
      <c r="A926" s="19" t="s">
        <v>97</v>
      </c>
      <c r="B926" s="19"/>
      <c r="C926" s="19"/>
      <c r="D926" s="19"/>
      <c r="E926" s="19"/>
      <c r="F926" s="19"/>
      <c r="G926" s="19"/>
      <c r="H926" s="19"/>
      <c r="I926" s="19"/>
      <c r="J926" s="19"/>
      <c r="K926" s="19"/>
      <c r="L926" s="19"/>
      <c r="M926" s="19"/>
      <c r="N926" s="133"/>
      <c r="O926" s="19"/>
      <c r="P926" s="19"/>
      <c r="Q926" s="19"/>
      <c r="R926" s="19"/>
      <c r="S926" s="19"/>
      <c r="T926" s="19"/>
      <c r="U926" s="19"/>
      <c r="V926" s="19"/>
      <c r="W926" s="19"/>
      <c r="X926" s="19"/>
      <c r="Y926" s="19"/>
      <c r="Z926" s="19"/>
      <c r="AA926" s="19"/>
      <c r="AB926" s="19"/>
    </row>
    <row r="927" spans="1:28" ht="30" customHeight="1">
      <c r="A927" s="141" t="s">
        <v>214</v>
      </c>
      <c r="B927" s="20"/>
      <c r="C927" s="20"/>
      <c r="D927" s="20"/>
      <c r="E927" s="20"/>
      <c r="F927" s="20"/>
      <c r="G927" s="20"/>
      <c r="H927" s="20"/>
      <c r="I927" s="20"/>
      <c r="J927" s="20"/>
      <c r="K927" s="20"/>
      <c r="L927" s="20"/>
      <c r="M927" s="20"/>
      <c r="N927" s="134"/>
      <c r="O927" s="20"/>
      <c r="P927" s="20"/>
      <c r="Q927" s="20"/>
      <c r="R927" s="20"/>
      <c r="S927" s="20"/>
      <c r="T927" s="20"/>
      <c r="U927" s="20"/>
      <c r="V927" s="20"/>
      <c r="W927" s="20"/>
      <c r="X927" s="20"/>
      <c r="Y927" s="20"/>
      <c r="Z927" s="20"/>
      <c r="AA927" s="20"/>
      <c r="AB927" s="20"/>
    </row>
    <row r="928" spans="1:28" ht="30" customHeight="1">
      <c r="A928" s="143"/>
      <c r="B928" s="4">
        <v>10766</v>
      </c>
      <c r="C928" s="4">
        <v>4713</v>
      </c>
      <c r="D928" s="4"/>
      <c r="E928" s="4"/>
      <c r="F928" s="4">
        <f>B928-+SUM(C928:E928)</f>
        <v>6053</v>
      </c>
      <c r="G928" s="4">
        <v>7028</v>
      </c>
      <c r="H928" s="4">
        <v>3513</v>
      </c>
      <c r="I928" s="4"/>
      <c r="J928" s="4"/>
      <c r="K928" s="4">
        <f>G928-+SUM(H928:J928)</f>
        <v>3515</v>
      </c>
      <c r="L928" s="4">
        <f>G928-B928</f>
        <v>-3738</v>
      </c>
      <c r="M928" s="4">
        <f>K928-F928</f>
        <v>-2538</v>
      </c>
      <c r="N928" s="135"/>
      <c r="O928" s="4">
        <v>7028</v>
      </c>
      <c r="P928" s="4">
        <v>3513</v>
      </c>
      <c r="Q928" s="4"/>
      <c r="R928" s="4"/>
      <c r="S928" s="4">
        <f>O928-+SUM(P928:R928)</f>
        <v>3515</v>
      </c>
      <c r="T928" s="4">
        <f>O928-G928</f>
        <v>0</v>
      </c>
      <c r="U928" s="4">
        <f>S928-K928</f>
        <v>0</v>
      </c>
      <c r="V928" s="4">
        <v>8048</v>
      </c>
      <c r="W928" s="4">
        <v>2913</v>
      </c>
      <c r="X928" s="4"/>
      <c r="Y928" s="4"/>
      <c r="Z928" s="4">
        <f>V928-+SUM(W928:Y928)</f>
        <v>5135</v>
      </c>
      <c r="AA928" s="4">
        <f>V928-O928</f>
        <v>1020</v>
      </c>
      <c r="AB928" s="4">
        <f>Z928-S928</f>
        <v>1620</v>
      </c>
    </row>
    <row r="929" spans="1:28" ht="30" customHeight="1" hidden="1">
      <c r="A929" s="19" t="s">
        <v>97</v>
      </c>
      <c r="B929" s="19"/>
      <c r="C929" s="19"/>
      <c r="D929" s="19"/>
      <c r="E929" s="19"/>
      <c r="F929" s="19"/>
      <c r="G929" s="19"/>
      <c r="H929" s="19"/>
      <c r="I929" s="19"/>
      <c r="J929" s="19"/>
      <c r="K929" s="19"/>
      <c r="L929" s="19"/>
      <c r="M929" s="19"/>
      <c r="N929" s="133"/>
      <c r="O929" s="19"/>
      <c r="P929" s="19"/>
      <c r="Q929" s="19"/>
      <c r="R929" s="19"/>
      <c r="S929" s="19"/>
      <c r="T929" s="19"/>
      <c r="U929" s="19"/>
      <c r="V929" s="19"/>
      <c r="W929" s="19"/>
      <c r="X929" s="19"/>
      <c r="Y929" s="19"/>
      <c r="Z929" s="19"/>
      <c r="AA929" s="19"/>
      <c r="AB929" s="19"/>
    </row>
    <row r="930" spans="1:28" ht="30" customHeight="1" hidden="1">
      <c r="A930" s="141" t="s">
        <v>215</v>
      </c>
      <c r="B930" s="20"/>
      <c r="C930" s="20"/>
      <c r="D930" s="20"/>
      <c r="E930" s="20"/>
      <c r="F930" s="20"/>
      <c r="G930" s="20"/>
      <c r="H930" s="20"/>
      <c r="I930" s="20"/>
      <c r="J930" s="20"/>
      <c r="K930" s="20"/>
      <c r="L930" s="20"/>
      <c r="M930" s="20"/>
      <c r="N930" s="134"/>
      <c r="O930" s="20"/>
      <c r="P930" s="20"/>
      <c r="Q930" s="20"/>
      <c r="R930" s="20"/>
      <c r="S930" s="20"/>
      <c r="T930" s="20"/>
      <c r="U930" s="20"/>
      <c r="V930" s="20"/>
      <c r="W930" s="20"/>
      <c r="X930" s="20"/>
      <c r="Y930" s="20"/>
      <c r="Z930" s="20"/>
      <c r="AA930" s="20"/>
      <c r="AB930" s="20"/>
    </row>
    <row r="931" spans="1:28" ht="30" customHeight="1" hidden="1">
      <c r="A931" s="143"/>
      <c r="B931" s="4">
        <v>4554</v>
      </c>
      <c r="C931" s="4"/>
      <c r="D931" s="4"/>
      <c r="E931" s="4"/>
      <c r="F931" s="4">
        <f>B931-+SUM(C931:E931)</f>
        <v>4554</v>
      </c>
      <c r="G931" s="4">
        <v>4554</v>
      </c>
      <c r="H931" s="4"/>
      <c r="I931" s="4"/>
      <c r="J931" s="4"/>
      <c r="K931" s="4">
        <f>G931-+SUM(H931:J931)</f>
        <v>4554</v>
      </c>
      <c r="L931" s="4">
        <f>G931-B931</f>
        <v>0</v>
      </c>
      <c r="M931" s="4">
        <f>K931-F931</f>
        <v>0</v>
      </c>
      <c r="N931" s="135"/>
      <c r="O931" s="4">
        <v>4554</v>
      </c>
      <c r="P931" s="4"/>
      <c r="Q931" s="4"/>
      <c r="R931" s="4"/>
      <c r="S931" s="4">
        <f>O931-+SUM(P931:R931)</f>
        <v>4554</v>
      </c>
      <c r="T931" s="4">
        <f>O931-G931</f>
        <v>0</v>
      </c>
      <c r="U931" s="4">
        <f>S931-K931</f>
        <v>0</v>
      </c>
      <c r="V931" s="4">
        <v>4554</v>
      </c>
      <c r="W931" s="4"/>
      <c r="X931" s="4"/>
      <c r="Y931" s="4"/>
      <c r="Z931" s="4">
        <f>V931-+SUM(W931:Y931)</f>
        <v>4554</v>
      </c>
      <c r="AA931" s="4">
        <f>V931-O931</f>
        <v>0</v>
      </c>
      <c r="AB931" s="4">
        <f>Z931-S931</f>
        <v>0</v>
      </c>
    </row>
    <row r="932" spans="1:28" ht="30" customHeight="1" hidden="1">
      <c r="A932" s="19" t="s">
        <v>97</v>
      </c>
      <c r="B932" s="19"/>
      <c r="C932" s="19"/>
      <c r="D932" s="19"/>
      <c r="E932" s="19"/>
      <c r="F932" s="19"/>
      <c r="G932" s="19"/>
      <c r="H932" s="19"/>
      <c r="I932" s="19"/>
      <c r="J932" s="19"/>
      <c r="K932" s="19"/>
      <c r="L932" s="19"/>
      <c r="M932" s="19"/>
      <c r="N932" s="133"/>
      <c r="O932" s="19"/>
      <c r="P932" s="19"/>
      <c r="Q932" s="19"/>
      <c r="R932" s="19"/>
      <c r="S932" s="19"/>
      <c r="T932" s="19"/>
      <c r="U932" s="19"/>
      <c r="V932" s="19"/>
      <c r="W932" s="19"/>
      <c r="X932" s="19"/>
      <c r="Y932" s="19"/>
      <c r="Z932" s="19"/>
      <c r="AA932" s="19"/>
      <c r="AB932" s="19"/>
    </row>
    <row r="933" spans="1:28" ht="30" customHeight="1" hidden="1">
      <c r="A933" s="141" t="s">
        <v>355</v>
      </c>
      <c r="B933" s="20"/>
      <c r="C933" s="20"/>
      <c r="D933" s="20"/>
      <c r="E933" s="20"/>
      <c r="F933" s="20"/>
      <c r="G933" s="20"/>
      <c r="H933" s="20"/>
      <c r="I933" s="20"/>
      <c r="J933" s="20"/>
      <c r="K933" s="20"/>
      <c r="L933" s="20"/>
      <c r="M933" s="20"/>
      <c r="N933" s="134"/>
      <c r="O933" s="20"/>
      <c r="P933" s="20"/>
      <c r="Q933" s="20"/>
      <c r="R933" s="20"/>
      <c r="S933" s="20"/>
      <c r="T933" s="20"/>
      <c r="U933" s="20"/>
      <c r="V933" s="20"/>
      <c r="W933" s="20"/>
      <c r="X933" s="20"/>
      <c r="Y933" s="20"/>
      <c r="Z933" s="20"/>
      <c r="AA933" s="20"/>
      <c r="AB933" s="20"/>
    </row>
    <row r="934" spans="1:28" ht="30" customHeight="1" hidden="1">
      <c r="A934" s="143"/>
      <c r="B934" s="4">
        <v>303</v>
      </c>
      <c r="C934" s="4"/>
      <c r="D934" s="4"/>
      <c r="E934" s="4"/>
      <c r="F934" s="4">
        <f>B934-+SUM(C934:E934)</f>
        <v>303</v>
      </c>
      <c r="G934" s="4">
        <v>0</v>
      </c>
      <c r="H934" s="4"/>
      <c r="I934" s="4"/>
      <c r="J934" s="4"/>
      <c r="K934" s="4">
        <f>G934-+SUM(H934:J934)</f>
        <v>0</v>
      </c>
      <c r="L934" s="4">
        <f>G934-B934</f>
        <v>-303</v>
      </c>
      <c r="M934" s="4">
        <f>K934-F934</f>
        <v>-303</v>
      </c>
      <c r="N934" s="135"/>
      <c r="O934" s="4">
        <v>0</v>
      </c>
      <c r="P934" s="4"/>
      <c r="Q934" s="4"/>
      <c r="R934" s="4"/>
      <c r="S934" s="4">
        <f>O934-+SUM(P934:R934)</f>
        <v>0</v>
      </c>
      <c r="T934" s="4">
        <f>O934-G934</f>
        <v>0</v>
      </c>
      <c r="U934" s="4">
        <f>S934-K934</f>
        <v>0</v>
      </c>
      <c r="V934" s="4">
        <v>0</v>
      </c>
      <c r="W934" s="4"/>
      <c r="X934" s="4"/>
      <c r="Y934" s="4"/>
      <c r="Z934" s="4">
        <f>V934-+SUM(W934:Y934)</f>
        <v>0</v>
      </c>
      <c r="AA934" s="4">
        <f>V934-O934</f>
        <v>0</v>
      </c>
      <c r="AB934" s="4">
        <f>Z934-S934</f>
        <v>0</v>
      </c>
    </row>
    <row r="935" spans="1:28" ht="30" customHeight="1">
      <c r="A935" s="19" t="s">
        <v>97</v>
      </c>
      <c r="B935" s="19"/>
      <c r="C935" s="19"/>
      <c r="D935" s="19"/>
      <c r="E935" s="19"/>
      <c r="F935" s="19"/>
      <c r="G935" s="19"/>
      <c r="H935" s="19"/>
      <c r="I935" s="19"/>
      <c r="J935" s="19"/>
      <c r="K935" s="19"/>
      <c r="L935" s="19"/>
      <c r="M935" s="19"/>
      <c r="N935" s="138" t="s">
        <v>824</v>
      </c>
      <c r="O935" s="19"/>
      <c r="P935" s="19"/>
      <c r="Q935" s="19"/>
      <c r="R935" s="19"/>
      <c r="S935" s="19"/>
      <c r="T935" s="19"/>
      <c r="U935" s="19"/>
      <c r="V935" s="19"/>
      <c r="W935" s="19"/>
      <c r="X935" s="19"/>
      <c r="Y935" s="19"/>
      <c r="Z935" s="19"/>
      <c r="AA935" s="19"/>
      <c r="AB935" s="19"/>
    </row>
    <row r="936" spans="1:28" ht="30" customHeight="1">
      <c r="A936" s="141" t="s">
        <v>500</v>
      </c>
      <c r="B936" s="20"/>
      <c r="C936" s="20"/>
      <c r="D936" s="20"/>
      <c r="E936" s="20"/>
      <c r="F936" s="20"/>
      <c r="G936" s="20"/>
      <c r="H936" s="20"/>
      <c r="I936" s="20"/>
      <c r="J936" s="20"/>
      <c r="K936" s="20"/>
      <c r="L936" s="20"/>
      <c r="M936" s="20"/>
      <c r="N936" s="139"/>
      <c r="O936" s="20"/>
      <c r="P936" s="20"/>
      <c r="Q936" s="20"/>
      <c r="R936" s="20"/>
      <c r="S936" s="20"/>
      <c r="T936" s="20"/>
      <c r="U936" s="20"/>
      <c r="V936" s="20"/>
      <c r="W936" s="20"/>
      <c r="X936" s="20"/>
      <c r="Y936" s="20"/>
      <c r="Z936" s="20"/>
      <c r="AA936" s="20"/>
      <c r="AB936" s="20"/>
    </row>
    <row r="937" spans="1:28" ht="30" customHeight="1">
      <c r="A937" s="143"/>
      <c r="B937" s="4">
        <v>34139</v>
      </c>
      <c r="C937" s="4">
        <v>3976</v>
      </c>
      <c r="D937" s="4"/>
      <c r="E937" s="4">
        <v>143</v>
      </c>
      <c r="F937" s="4">
        <f>B937-+SUM(C937:E937)</f>
        <v>30020</v>
      </c>
      <c r="G937" s="4">
        <v>33628</v>
      </c>
      <c r="H937" s="4">
        <v>3976</v>
      </c>
      <c r="I937" s="4"/>
      <c r="J937" s="4">
        <v>143</v>
      </c>
      <c r="K937" s="4">
        <f>G937-+SUM(H937:J937)</f>
        <v>29509</v>
      </c>
      <c r="L937" s="4">
        <f>G937-B937</f>
        <v>-511</v>
      </c>
      <c r="M937" s="4">
        <f>K937-F937</f>
        <v>-511</v>
      </c>
      <c r="N937" s="140"/>
      <c r="O937" s="4">
        <v>33628</v>
      </c>
      <c r="P937" s="4">
        <v>3976</v>
      </c>
      <c r="Q937" s="4"/>
      <c r="R937" s="4">
        <v>143</v>
      </c>
      <c r="S937" s="4">
        <f>O937-+SUM(P937:R937)</f>
        <v>29509</v>
      </c>
      <c r="T937" s="4">
        <f>O937-G937</f>
        <v>0</v>
      </c>
      <c r="U937" s="4">
        <f>S937-K937</f>
        <v>0</v>
      </c>
      <c r="V937" s="4">
        <v>25346</v>
      </c>
      <c r="W937" s="4">
        <v>2976</v>
      </c>
      <c r="X937" s="4"/>
      <c r="Y937" s="4">
        <v>143</v>
      </c>
      <c r="Z937" s="4">
        <f>V937-+SUM(W937:Y937)</f>
        <v>22227</v>
      </c>
      <c r="AA937" s="4">
        <f>V937-O937</f>
        <v>-8282</v>
      </c>
      <c r="AB937" s="4">
        <f>Z937-S937</f>
        <v>-7282</v>
      </c>
    </row>
    <row r="938" spans="1:28" ht="30" customHeight="1" hidden="1">
      <c r="A938" s="19" t="s">
        <v>97</v>
      </c>
      <c r="B938" s="19"/>
      <c r="C938" s="19"/>
      <c r="D938" s="19"/>
      <c r="E938" s="19"/>
      <c r="F938" s="19"/>
      <c r="G938" s="19"/>
      <c r="H938" s="19"/>
      <c r="I938" s="19"/>
      <c r="J938" s="19"/>
      <c r="K938" s="19"/>
      <c r="L938" s="19"/>
      <c r="M938" s="19"/>
      <c r="N938" s="133"/>
      <c r="O938" s="19"/>
      <c r="P938" s="19"/>
      <c r="Q938" s="19"/>
      <c r="R938" s="19"/>
      <c r="S938" s="19"/>
      <c r="T938" s="19"/>
      <c r="U938" s="19"/>
      <c r="V938" s="19"/>
      <c r="W938" s="19"/>
      <c r="X938" s="19"/>
      <c r="Y938" s="19"/>
      <c r="Z938" s="19"/>
      <c r="AA938" s="19"/>
      <c r="AB938" s="19"/>
    </row>
    <row r="939" spans="1:28" ht="30" customHeight="1" hidden="1">
      <c r="A939" s="141" t="s">
        <v>356</v>
      </c>
      <c r="B939" s="20"/>
      <c r="C939" s="20"/>
      <c r="D939" s="20"/>
      <c r="E939" s="20"/>
      <c r="F939" s="20"/>
      <c r="G939" s="20"/>
      <c r="H939" s="20"/>
      <c r="I939" s="20"/>
      <c r="J939" s="20"/>
      <c r="K939" s="20"/>
      <c r="L939" s="20"/>
      <c r="M939" s="20"/>
      <c r="N939" s="134"/>
      <c r="O939" s="20"/>
      <c r="P939" s="20"/>
      <c r="Q939" s="20"/>
      <c r="R939" s="20"/>
      <c r="S939" s="20"/>
      <c r="T939" s="20"/>
      <c r="U939" s="20"/>
      <c r="V939" s="20"/>
      <c r="W939" s="20"/>
      <c r="X939" s="20"/>
      <c r="Y939" s="20"/>
      <c r="Z939" s="20"/>
      <c r="AA939" s="20"/>
      <c r="AB939" s="20"/>
    </row>
    <row r="940" spans="1:28" ht="30" customHeight="1" hidden="1">
      <c r="A940" s="143"/>
      <c r="B940" s="4">
        <v>3200</v>
      </c>
      <c r="C940" s="4">
        <v>1600</v>
      </c>
      <c r="D940" s="4"/>
      <c r="E940" s="4"/>
      <c r="F940" s="4">
        <f>B940-+SUM(C940:E940)</f>
        <v>1600</v>
      </c>
      <c r="G940" s="4">
        <v>3200</v>
      </c>
      <c r="H940" s="4">
        <v>1600</v>
      </c>
      <c r="I940" s="4"/>
      <c r="J940" s="4"/>
      <c r="K940" s="4">
        <f>G940-+SUM(H940:J940)</f>
        <v>1600</v>
      </c>
      <c r="L940" s="4">
        <f>G940-B940</f>
        <v>0</v>
      </c>
      <c r="M940" s="4">
        <f>K940-F940</f>
        <v>0</v>
      </c>
      <c r="N940" s="135"/>
      <c r="O940" s="4">
        <v>3200</v>
      </c>
      <c r="P940" s="4">
        <v>1600</v>
      </c>
      <c r="Q940" s="4"/>
      <c r="R940" s="4"/>
      <c r="S940" s="4">
        <f>O940-+SUM(P940:R940)</f>
        <v>1600</v>
      </c>
      <c r="T940" s="4">
        <f>O940-G940</f>
        <v>0</v>
      </c>
      <c r="U940" s="4">
        <f>S940-K940</f>
        <v>0</v>
      </c>
      <c r="V940" s="4">
        <v>3200</v>
      </c>
      <c r="W940" s="4">
        <v>1600</v>
      </c>
      <c r="X940" s="4"/>
      <c r="Y940" s="4"/>
      <c r="Z940" s="4">
        <f>V940-+SUM(W940:Y940)</f>
        <v>1600</v>
      </c>
      <c r="AA940" s="4">
        <f>V940-O940</f>
        <v>0</v>
      </c>
      <c r="AB940" s="4">
        <f>Z940-S940</f>
        <v>0</v>
      </c>
    </row>
    <row r="941" spans="1:28" ht="30" customHeight="1" hidden="1">
      <c r="A941" s="19" t="s">
        <v>97</v>
      </c>
      <c r="B941" s="19"/>
      <c r="C941" s="19"/>
      <c r="D941" s="19"/>
      <c r="E941" s="19"/>
      <c r="F941" s="19"/>
      <c r="G941" s="19"/>
      <c r="H941" s="19"/>
      <c r="I941" s="19"/>
      <c r="J941" s="19"/>
      <c r="K941" s="19"/>
      <c r="L941" s="19"/>
      <c r="M941" s="19"/>
      <c r="N941" s="133"/>
      <c r="O941" s="19"/>
      <c r="P941" s="19"/>
      <c r="Q941" s="19"/>
      <c r="R941" s="19"/>
      <c r="S941" s="19"/>
      <c r="T941" s="19"/>
      <c r="U941" s="19"/>
      <c r="V941" s="19"/>
      <c r="W941" s="19"/>
      <c r="X941" s="19"/>
      <c r="Y941" s="19"/>
      <c r="Z941" s="19"/>
      <c r="AA941" s="19"/>
      <c r="AB941" s="19"/>
    </row>
    <row r="942" spans="1:28" ht="30" customHeight="1" hidden="1">
      <c r="A942" s="141" t="s">
        <v>501</v>
      </c>
      <c r="B942" s="20"/>
      <c r="C942" s="20"/>
      <c r="D942" s="20"/>
      <c r="E942" s="20"/>
      <c r="F942" s="20"/>
      <c r="G942" s="20"/>
      <c r="H942" s="20"/>
      <c r="I942" s="20"/>
      <c r="J942" s="20"/>
      <c r="K942" s="20"/>
      <c r="L942" s="20"/>
      <c r="M942" s="20"/>
      <c r="N942" s="134"/>
      <c r="O942" s="20"/>
      <c r="P942" s="20"/>
      <c r="Q942" s="20"/>
      <c r="R942" s="20"/>
      <c r="S942" s="20"/>
      <c r="T942" s="20"/>
      <c r="U942" s="20"/>
      <c r="V942" s="20"/>
      <c r="W942" s="20"/>
      <c r="X942" s="20"/>
      <c r="Y942" s="20"/>
      <c r="Z942" s="20"/>
      <c r="AA942" s="20"/>
      <c r="AB942" s="20"/>
    </row>
    <row r="943" spans="1:28" ht="30" customHeight="1" hidden="1">
      <c r="A943" s="143"/>
      <c r="B943" s="4">
        <v>812</v>
      </c>
      <c r="C943" s="4"/>
      <c r="D943" s="4"/>
      <c r="E943" s="4">
        <v>721</v>
      </c>
      <c r="F943" s="4">
        <f>B943-+SUM(C943:E943)</f>
        <v>91</v>
      </c>
      <c r="G943" s="4">
        <v>812</v>
      </c>
      <c r="H943" s="4"/>
      <c r="I943" s="4"/>
      <c r="J943" s="4">
        <v>721</v>
      </c>
      <c r="K943" s="4">
        <f>G943-+SUM(H943:J943)</f>
        <v>91</v>
      </c>
      <c r="L943" s="4">
        <f>G943-B943</f>
        <v>0</v>
      </c>
      <c r="M943" s="4">
        <f>K943-F943</f>
        <v>0</v>
      </c>
      <c r="N943" s="135"/>
      <c r="O943" s="4">
        <v>812</v>
      </c>
      <c r="P943" s="4"/>
      <c r="Q943" s="4"/>
      <c r="R943" s="4">
        <v>721</v>
      </c>
      <c r="S943" s="4">
        <f>O943-+SUM(P943:R943)</f>
        <v>91</v>
      </c>
      <c r="T943" s="4">
        <f>O943-G943</f>
        <v>0</v>
      </c>
      <c r="U943" s="4">
        <f>S943-K943</f>
        <v>0</v>
      </c>
      <c r="V943" s="4">
        <v>812</v>
      </c>
      <c r="W943" s="4"/>
      <c r="X943" s="4"/>
      <c r="Y943" s="4">
        <v>721</v>
      </c>
      <c r="Z943" s="4">
        <f>V943-+SUM(W943:Y943)</f>
        <v>91</v>
      </c>
      <c r="AA943" s="4">
        <f>V943-O943</f>
        <v>0</v>
      </c>
      <c r="AB943" s="4">
        <f>Z943-S943</f>
        <v>0</v>
      </c>
    </row>
    <row r="944" spans="1:28" ht="30" customHeight="1" hidden="1">
      <c r="A944" s="19" t="s">
        <v>97</v>
      </c>
      <c r="B944" s="19"/>
      <c r="C944" s="19"/>
      <c r="D944" s="19"/>
      <c r="E944" s="19"/>
      <c r="F944" s="19"/>
      <c r="G944" s="19"/>
      <c r="H944" s="19"/>
      <c r="I944" s="19"/>
      <c r="J944" s="19"/>
      <c r="K944" s="19"/>
      <c r="L944" s="19"/>
      <c r="M944" s="19"/>
      <c r="N944" s="133"/>
      <c r="O944" s="19"/>
      <c r="P944" s="19"/>
      <c r="Q944" s="19"/>
      <c r="R944" s="19"/>
      <c r="S944" s="19"/>
      <c r="T944" s="19"/>
      <c r="U944" s="19"/>
      <c r="V944" s="19"/>
      <c r="W944" s="19"/>
      <c r="X944" s="19"/>
      <c r="Y944" s="19"/>
      <c r="Z944" s="19"/>
      <c r="AA944" s="19"/>
      <c r="AB944" s="19"/>
    </row>
    <row r="945" spans="1:28" ht="30" customHeight="1" hidden="1">
      <c r="A945" s="141" t="s">
        <v>502</v>
      </c>
      <c r="B945" s="20"/>
      <c r="C945" s="20"/>
      <c r="D945" s="20"/>
      <c r="E945" s="20"/>
      <c r="F945" s="20"/>
      <c r="G945" s="20"/>
      <c r="H945" s="20"/>
      <c r="I945" s="20"/>
      <c r="J945" s="20"/>
      <c r="K945" s="20"/>
      <c r="L945" s="20"/>
      <c r="M945" s="20"/>
      <c r="N945" s="134"/>
      <c r="O945" s="20"/>
      <c r="P945" s="20"/>
      <c r="Q945" s="20"/>
      <c r="R945" s="20"/>
      <c r="S945" s="20"/>
      <c r="T945" s="20"/>
      <c r="U945" s="20"/>
      <c r="V945" s="20"/>
      <c r="W945" s="20"/>
      <c r="X945" s="20"/>
      <c r="Y945" s="20"/>
      <c r="Z945" s="20"/>
      <c r="AA945" s="20"/>
      <c r="AB945" s="20"/>
    </row>
    <row r="946" spans="1:28" ht="30" customHeight="1" hidden="1">
      <c r="A946" s="143"/>
      <c r="B946" s="4">
        <v>581</v>
      </c>
      <c r="C946" s="4"/>
      <c r="D946" s="4"/>
      <c r="E946" s="4">
        <v>1200</v>
      </c>
      <c r="F946" s="4">
        <f>B946-+SUM(C946:E946)</f>
        <v>-619</v>
      </c>
      <c r="G946" s="4">
        <v>581</v>
      </c>
      <c r="H946" s="4"/>
      <c r="I946" s="4"/>
      <c r="J946" s="4">
        <v>1200</v>
      </c>
      <c r="K946" s="4">
        <f>G946-+SUM(H946:J946)</f>
        <v>-619</v>
      </c>
      <c r="L946" s="4">
        <f>G946-B946</f>
        <v>0</v>
      </c>
      <c r="M946" s="4">
        <f>K946-F946</f>
        <v>0</v>
      </c>
      <c r="N946" s="135"/>
      <c r="O946" s="4">
        <v>581</v>
      </c>
      <c r="P946" s="4"/>
      <c r="Q946" s="4"/>
      <c r="R946" s="4">
        <v>1200</v>
      </c>
      <c r="S946" s="4">
        <f>O946-+SUM(P946:R946)</f>
        <v>-619</v>
      </c>
      <c r="T946" s="4">
        <f>O946-G946</f>
        <v>0</v>
      </c>
      <c r="U946" s="4">
        <f>S946-K946</f>
        <v>0</v>
      </c>
      <c r="V946" s="4">
        <v>581</v>
      </c>
      <c r="W946" s="4"/>
      <c r="X946" s="4"/>
      <c r="Y946" s="4">
        <v>1200</v>
      </c>
      <c r="Z946" s="4">
        <f>V946-+SUM(W946:Y946)</f>
        <v>-619</v>
      </c>
      <c r="AA946" s="4">
        <f>V946-O946</f>
        <v>0</v>
      </c>
      <c r="AB946" s="4">
        <f>Z946-S946</f>
        <v>0</v>
      </c>
    </row>
    <row r="947" spans="1:28" ht="30" customHeight="1" hidden="1">
      <c r="A947" s="19" t="s">
        <v>97</v>
      </c>
      <c r="B947" s="19"/>
      <c r="C947" s="19"/>
      <c r="D947" s="19"/>
      <c r="E947" s="19"/>
      <c r="F947" s="19"/>
      <c r="G947" s="19"/>
      <c r="H947" s="19"/>
      <c r="I947" s="19"/>
      <c r="J947" s="19"/>
      <c r="K947" s="19"/>
      <c r="L947" s="19"/>
      <c r="M947" s="19"/>
      <c r="N947" s="133"/>
      <c r="O947" s="19"/>
      <c r="P947" s="19"/>
      <c r="Q947" s="19"/>
      <c r="R947" s="19"/>
      <c r="S947" s="19"/>
      <c r="T947" s="19"/>
      <c r="U947" s="19"/>
      <c r="V947" s="19"/>
      <c r="W947" s="19"/>
      <c r="X947" s="19"/>
      <c r="Y947" s="19"/>
      <c r="Z947" s="19"/>
      <c r="AA947" s="19"/>
      <c r="AB947" s="19"/>
    </row>
    <row r="948" spans="1:28" ht="30" customHeight="1" hidden="1">
      <c r="A948" s="141" t="s">
        <v>503</v>
      </c>
      <c r="B948" s="20"/>
      <c r="C948" s="20"/>
      <c r="D948" s="20"/>
      <c r="E948" s="20"/>
      <c r="F948" s="20"/>
      <c r="G948" s="20"/>
      <c r="H948" s="20"/>
      <c r="I948" s="20"/>
      <c r="J948" s="20"/>
      <c r="K948" s="20"/>
      <c r="L948" s="20"/>
      <c r="M948" s="20"/>
      <c r="N948" s="134"/>
      <c r="O948" s="20"/>
      <c r="P948" s="20"/>
      <c r="Q948" s="20"/>
      <c r="R948" s="20"/>
      <c r="S948" s="20"/>
      <c r="T948" s="20"/>
      <c r="U948" s="20"/>
      <c r="V948" s="20"/>
      <c r="W948" s="20"/>
      <c r="X948" s="20"/>
      <c r="Y948" s="20"/>
      <c r="Z948" s="20"/>
      <c r="AA948" s="20"/>
      <c r="AB948" s="20"/>
    </row>
    <row r="949" spans="1:28" ht="30" customHeight="1" hidden="1">
      <c r="A949" s="143"/>
      <c r="B949" s="4">
        <v>3796</v>
      </c>
      <c r="C949" s="4"/>
      <c r="D949" s="4"/>
      <c r="E949" s="4"/>
      <c r="F949" s="4">
        <f>B949-+SUM(C949:E949)</f>
        <v>3796</v>
      </c>
      <c r="G949" s="4">
        <v>3796</v>
      </c>
      <c r="H949" s="4"/>
      <c r="I949" s="4"/>
      <c r="J949" s="4"/>
      <c r="K949" s="4">
        <f>G949-+SUM(H949:J949)</f>
        <v>3796</v>
      </c>
      <c r="L949" s="4">
        <f>G949-B949</f>
        <v>0</v>
      </c>
      <c r="M949" s="4">
        <f>K949-F949</f>
        <v>0</v>
      </c>
      <c r="N949" s="135"/>
      <c r="O949" s="4">
        <v>3796</v>
      </c>
      <c r="P949" s="4"/>
      <c r="Q949" s="4"/>
      <c r="R949" s="4"/>
      <c r="S949" s="4">
        <f>O949-+SUM(P949:R949)</f>
        <v>3796</v>
      </c>
      <c r="T949" s="4">
        <f>O949-G949</f>
        <v>0</v>
      </c>
      <c r="U949" s="4">
        <f>S949-K949</f>
        <v>0</v>
      </c>
      <c r="V949" s="4">
        <v>3796</v>
      </c>
      <c r="W949" s="4"/>
      <c r="X949" s="4"/>
      <c r="Y949" s="4"/>
      <c r="Z949" s="4">
        <f>V949-+SUM(W949:Y949)</f>
        <v>3796</v>
      </c>
      <c r="AA949" s="4">
        <f>V949-O949</f>
        <v>0</v>
      </c>
      <c r="AB949" s="4">
        <f>Z949-S949</f>
        <v>0</v>
      </c>
    </row>
    <row r="950" spans="1:28" ht="30" customHeight="1" hidden="1">
      <c r="A950" s="19" t="s">
        <v>97</v>
      </c>
      <c r="B950" s="19"/>
      <c r="C950" s="19"/>
      <c r="D950" s="19"/>
      <c r="E950" s="19"/>
      <c r="F950" s="19"/>
      <c r="G950" s="19"/>
      <c r="H950" s="19"/>
      <c r="I950" s="19"/>
      <c r="J950" s="19"/>
      <c r="K950" s="19"/>
      <c r="L950" s="19"/>
      <c r="M950" s="19"/>
      <c r="N950" s="133"/>
      <c r="O950" s="19"/>
      <c r="P950" s="19"/>
      <c r="Q950" s="19"/>
      <c r="R950" s="19"/>
      <c r="S950" s="19"/>
      <c r="T950" s="19"/>
      <c r="U950" s="19"/>
      <c r="V950" s="19"/>
      <c r="W950" s="19"/>
      <c r="X950" s="19"/>
      <c r="Y950" s="19"/>
      <c r="Z950" s="19"/>
      <c r="AA950" s="19"/>
      <c r="AB950" s="19"/>
    </row>
    <row r="951" spans="1:28" ht="30" customHeight="1" hidden="1">
      <c r="A951" s="141" t="s">
        <v>216</v>
      </c>
      <c r="B951" s="20"/>
      <c r="C951" s="20"/>
      <c r="D951" s="20"/>
      <c r="E951" s="20"/>
      <c r="F951" s="20"/>
      <c r="G951" s="20"/>
      <c r="H951" s="20"/>
      <c r="I951" s="20"/>
      <c r="J951" s="20"/>
      <c r="K951" s="20"/>
      <c r="L951" s="20"/>
      <c r="M951" s="20"/>
      <c r="N951" s="134"/>
      <c r="O951" s="20"/>
      <c r="P951" s="20"/>
      <c r="Q951" s="20"/>
      <c r="R951" s="20"/>
      <c r="S951" s="20"/>
      <c r="T951" s="20"/>
      <c r="U951" s="20"/>
      <c r="V951" s="20"/>
      <c r="W951" s="20"/>
      <c r="X951" s="20"/>
      <c r="Y951" s="20"/>
      <c r="Z951" s="20"/>
      <c r="AA951" s="20"/>
      <c r="AB951" s="20"/>
    </row>
    <row r="952" spans="1:28" ht="30" customHeight="1" hidden="1">
      <c r="A952" s="143"/>
      <c r="B952" s="4">
        <v>10600</v>
      </c>
      <c r="C952" s="4"/>
      <c r="D952" s="4"/>
      <c r="E952" s="4">
        <v>18215</v>
      </c>
      <c r="F952" s="4">
        <f>B952-+SUM(C952:E952)</f>
        <v>-7615</v>
      </c>
      <c r="G952" s="4">
        <v>10600</v>
      </c>
      <c r="H952" s="4"/>
      <c r="I952" s="4"/>
      <c r="J952" s="4">
        <v>18215</v>
      </c>
      <c r="K952" s="4">
        <f>G952-+SUM(H952:J952)</f>
        <v>-7615</v>
      </c>
      <c r="L952" s="4">
        <f>G952-B952</f>
        <v>0</v>
      </c>
      <c r="M952" s="4">
        <f>K952-F952</f>
        <v>0</v>
      </c>
      <c r="N952" s="135"/>
      <c r="O952" s="4">
        <v>10600</v>
      </c>
      <c r="P952" s="4"/>
      <c r="Q952" s="4"/>
      <c r="R952" s="4">
        <v>18215</v>
      </c>
      <c r="S952" s="4">
        <f>O952-+SUM(P952:R952)</f>
        <v>-7615</v>
      </c>
      <c r="T952" s="4">
        <f>O952-G952</f>
        <v>0</v>
      </c>
      <c r="U952" s="4">
        <f>S952-K952</f>
        <v>0</v>
      </c>
      <c r="V952" s="4">
        <v>10600</v>
      </c>
      <c r="W952" s="4"/>
      <c r="X952" s="4"/>
      <c r="Y952" s="4">
        <v>18215</v>
      </c>
      <c r="Z952" s="4">
        <f>V952-+SUM(W952:Y952)</f>
        <v>-7615</v>
      </c>
      <c r="AA952" s="4">
        <f>V952-O952</f>
        <v>0</v>
      </c>
      <c r="AB952" s="4">
        <f>Z952-S952</f>
        <v>0</v>
      </c>
    </row>
    <row r="953" spans="1:28" ht="30" customHeight="1">
      <c r="A953" s="19" t="s">
        <v>97</v>
      </c>
      <c r="B953" s="19"/>
      <c r="C953" s="19"/>
      <c r="D953" s="19"/>
      <c r="E953" s="19"/>
      <c r="F953" s="19"/>
      <c r="G953" s="19"/>
      <c r="H953" s="19"/>
      <c r="I953" s="19"/>
      <c r="J953" s="19"/>
      <c r="K953" s="19"/>
      <c r="L953" s="19"/>
      <c r="M953" s="19"/>
      <c r="N953" s="133"/>
      <c r="O953" s="19"/>
      <c r="P953" s="19"/>
      <c r="Q953" s="19"/>
      <c r="R953" s="19"/>
      <c r="S953" s="19"/>
      <c r="T953" s="19"/>
      <c r="U953" s="19"/>
      <c r="V953" s="19"/>
      <c r="W953" s="19"/>
      <c r="X953" s="19"/>
      <c r="Y953" s="19"/>
      <c r="Z953" s="19"/>
      <c r="AA953" s="19"/>
      <c r="AB953" s="19"/>
    </row>
    <row r="954" spans="1:28" ht="30" customHeight="1">
      <c r="A954" s="141" t="s">
        <v>134</v>
      </c>
      <c r="B954" s="20"/>
      <c r="C954" s="20"/>
      <c r="D954" s="20"/>
      <c r="E954" s="20"/>
      <c r="F954" s="20"/>
      <c r="G954" s="20"/>
      <c r="H954" s="20"/>
      <c r="I954" s="20"/>
      <c r="J954" s="20"/>
      <c r="K954" s="20"/>
      <c r="L954" s="20"/>
      <c r="M954" s="20"/>
      <c r="N954" s="134"/>
      <c r="O954" s="20"/>
      <c r="P954" s="20"/>
      <c r="Q954" s="20"/>
      <c r="R954" s="20"/>
      <c r="S954" s="20"/>
      <c r="T954" s="20"/>
      <c r="U954" s="20"/>
      <c r="V954" s="20"/>
      <c r="W954" s="20"/>
      <c r="X954" s="20"/>
      <c r="Y954" s="20"/>
      <c r="Z954" s="20"/>
      <c r="AA954" s="20"/>
      <c r="AB954" s="20"/>
    </row>
    <row r="955" spans="1:28" ht="30" customHeight="1">
      <c r="A955" s="143"/>
      <c r="B955" s="4">
        <v>297943</v>
      </c>
      <c r="C955" s="4"/>
      <c r="D955" s="4"/>
      <c r="E955" s="4">
        <v>280000</v>
      </c>
      <c r="F955" s="4">
        <f>B955-+SUM(C955:E955)</f>
        <v>17943</v>
      </c>
      <c r="G955" s="4">
        <v>297943</v>
      </c>
      <c r="H955" s="4"/>
      <c r="I955" s="4"/>
      <c r="J955" s="4">
        <v>280000</v>
      </c>
      <c r="K955" s="4">
        <f>G955-+SUM(H955:J955)</f>
        <v>17943</v>
      </c>
      <c r="L955" s="4">
        <f>G955-B955</f>
        <v>0</v>
      </c>
      <c r="M955" s="4">
        <f>K955-F955</f>
        <v>0</v>
      </c>
      <c r="N955" s="135"/>
      <c r="O955" s="4">
        <v>297943</v>
      </c>
      <c r="P955" s="4"/>
      <c r="Q955" s="4"/>
      <c r="R955" s="4">
        <v>280000</v>
      </c>
      <c r="S955" s="4">
        <f>O955-+SUM(P955:R955)</f>
        <v>17943</v>
      </c>
      <c r="T955" s="4">
        <f>O955-G955</f>
        <v>0</v>
      </c>
      <c r="U955" s="4">
        <f>S955-K955</f>
        <v>0</v>
      </c>
      <c r="V955" s="4">
        <v>451342</v>
      </c>
      <c r="W955" s="4"/>
      <c r="X955" s="4"/>
      <c r="Y955" s="4">
        <v>380000</v>
      </c>
      <c r="Z955" s="4">
        <f>V955-+SUM(W955:Y955)</f>
        <v>71342</v>
      </c>
      <c r="AA955" s="4">
        <f>V955-O955</f>
        <v>153399</v>
      </c>
      <c r="AB955" s="4">
        <f>Z955-S955</f>
        <v>53399</v>
      </c>
    </row>
    <row r="956" spans="1:28" ht="30" customHeight="1">
      <c r="A956" s="19" t="s">
        <v>97</v>
      </c>
      <c r="B956" s="19"/>
      <c r="C956" s="19"/>
      <c r="D956" s="19"/>
      <c r="E956" s="19"/>
      <c r="F956" s="19"/>
      <c r="G956" s="19"/>
      <c r="H956" s="19"/>
      <c r="I956" s="19"/>
      <c r="J956" s="19"/>
      <c r="K956" s="19"/>
      <c r="L956" s="19"/>
      <c r="M956" s="19"/>
      <c r="N956" s="133"/>
      <c r="O956" s="19"/>
      <c r="P956" s="19"/>
      <c r="Q956" s="19"/>
      <c r="R956" s="19"/>
      <c r="S956" s="19"/>
      <c r="T956" s="19"/>
      <c r="U956" s="19"/>
      <c r="V956" s="19"/>
      <c r="W956" s="19"/>
      <c r="X956" s="19"/>
      <c r="Y956" s="19"/>
      <c r="Z956" s="19"/>
      <c r="AA956" s="19"/>
      <c r="AB956" s="19"/>
    </row>
    <row r="957" spans="1:28" ht="30" customHeight="1">
      <c r="A957" s="141" t="s">
        <v>357</v>
      </c>
      <c r="B957" s="20"/>
      <c r="C957" s="20"/>
      <c r="D957" s="20"/>
      <c r="E957" s="20"/>
      <c r="F957" s="20"/>
      <c r="G957" s="20"/>
      <c r="H957" s="20"/>
      <c r="I957" s="20"/>
      <c r="J957" s="20"/>
      <c r="K957" s="20"/>
      <c r="L957" s="20"/>
      <c r="M957" s="20"/>
      <c r="N957" s="134"/>
      <c r="O957" s="20"/>
      <c r="P957" s="20"/>
      <c r="Q957" s="20"/>
      <c r="R957" s="20"/>
      <c r="S957" s="20"/>
      <c r="T957" s="20"/>
      <c r="U957" s="20"/>
      <c r="V957" s="20"/>
      <c r="W957" s="20"/>
      <c r="X957" s="20"/>
      <c r="Y957" s="20"/>
      <c r="Z957" s="20"/>
      <c r="AA957" s="20"/>
      <c r="AB957" s="20"/>
    </row>
    <row r="958" spans="1:28" ht="30" customHeight="1">
      <c r="A958" s="143"/>
      <c r="B958" s="4">
        <v>2000</v>
      </c>
      <c r="C958" s="4">
        <v>1000</v>
      </c>
      <c r="D958" s="4"/>
      <c r="E958" s="4"/>
      <c r="F958" s="4">
        <f>B958-+SUM(C958:E958)</f>
        <v>1000</v>
      </c>
      <c r="G958" s="4">
        <v>0</v>
      </c>
      <c r="H958" s="4">
        <v>0</v>
      </c>
      <c r="I958" s="4"/>
      <c r="J958" s="4"/>
      <c r="K958" s="4">
        <f>G958-+SUM(H958:J958)</f>
        <v>0</v>
      </c>
      <c r="L958" s="4">
        <f>G958-B958</f>
        <v>-2000</v>
      </c>
      <c r="M958" s="4">
        <f>K958-F958</f>
        <v>-1000</v>
      </c>
      <c r="N958" s="135"/>
      <c r="O958" s="4">
        <v>71</v>
      </c>
      <c r="P958" s="4">
        <v>0</v>
      </c>
      <c r="Q958" s="4"/>
      <c r="R958" s="4"/>
      <c r="S958" s="4">
        <f>O958-+SUM(P958:R958)</f>
        <v>71</v>
      </c>
      <c r="T958" s="4">
        <f>O958-G958</f>
        <v>71</v>
      </c>
      <c r="U958" s="4">
        <f>S958-K958</f>
        <v>71</v>
      </c>
      <c r="V958" s="4">
        <v>1000</v>
      </c>
      <c r="W958" s="4">
        <v>0</v>
      </c>
      <c r="X958" s="4"/>
      <c r="Y958" s="4"/>
      <c r="Z958" s="4">
        <f>V958-+SUM(W958:Y958)</f>
        <v>1000</v>
      </c>
      <c r="AA958" s="4">
        <f>V958-O958</f>
        <v>929</v>
      </c>
      <c r="AB958" s="4">
        <f>Z958-S958</f>
        <v>929</v>
      </c>
    </row>
    <row r="959" spans="1:28" ht="30" customHeight="1" hidden="1">
      <c r="A959" s="19" t="s">
        <v>97</v>
      </c>
      <c r="B959" s="19"/>
      <c r="C959" s="19"/>
      <c r="D959" s="19"/>
      <c r="E959" s="19"/>
      <c r="F959" s="19"/>
      <c r="G959" s="19"/>
      <c r="H959" s="19"/>
      <c r="I959" s="19"/>
      <c r="J959" s="19"/>
      <c r="K959" s="19"/>
      <c r="L959" s="19"/>
      <c r="M959" s="19"/>
      <c r="N959" s="133"/>
      <c r="O959" s="19"/>
      <c r="P959" s="19"/>
      <c r="Q959" s="19"/>
      <c r="R959" s="19"/>
      <c r="S959" s="19"/>
      <c r="T959" s="19"/>
      <c r="U959" s="19"/>
      <c r="V959" s="19"/>
      <c r="W959" s="19"/>
      <c r="X959" s="19"/>
      <c r="Y959" s="19"/>
      <c r="Z959" s="19"/>
      <c r="AA959" s="19"/>
      <c r="AB959" s="19"/>
    </row>
    <row r="960" spans="1:28" ht="30" customHeight="1" hidden="1">
      <c r="A960" s="141" t="s">
        <v>705</v>
      </c>
      <c r="B960" s="20"/>
      <c r="C960" s="20"/>
      <c r="D960" s="20"/>
      <c r="E960" s="20"/>
      <c r="F960" s="20"/>
      <c r="G960" s="20"/>
      <c r="H960" s="20"/>
      <c r="I960" s="20"/>
      <c r="J960" s="20"/>
      <c r="K960" s="20"/>
      <c r="L960" s="20"/>
      <c r="M960" s="20"/>
      <c r="N960" s="134"/>
      <c r="O960" s="20"/>
      <c r="P960" s="20"/>
      <c r="Q960" s="20"/>
      <c r="R960" s="20"/>
      <c r="S960" s="20"/>
      <c r="T960" s="20"/>
      <c r="U960" s="20"/>
      <c r="V960" s="20"/>
      <c r="W960" s="20"/>
      <c r="X960" s="20"/>
      <c r="Y960" s="20"/>
      <c r="Z960" s="20"/>
      <c r="AA960" s="20"/>
      <c r="AB960" s="20"/>
    </row>
    <row r="961" spans="1:28" ht="30" customHeight="1" hidden="1">
      <c r="A961" s="143"/>
      <c r="B961" s="4">
        <f aca="true" t="shared" si="19" ref="B961:K961">SUBTOTAL(9,B895:B958)</f>
        <v>2708036</v>
      </c>
      <c r="C961" s="4">
        <f t="shared" si="19"/>
        <v>11789</v>
      </c>
      <c r="D961" s="4">
        <f t="shared" si="19"/>
        <v>45000</v>
      </c>
      <c r="E961" s="4">
        <f t="shared" si="19"/>
        <v>2373930</v>
      </c>
      <c r="F961" s="4">
        <f t="shared" si="19"/>
        <v>277317</v>
      </c>
      <c r="G961" s="4">
        <f t="shared" si="19"/>
        <v>2600874</v>
      </c>
      <c r="H961" s="4">
        <f t="shared" si="19"/>
        <v>9589</v>
      </c>
      <c r="I961" s="4">
        <f t="shared" si="19"/>
        <v>45000</v>
      </c>
      <c r="J961" s="4">
        <f t="shared" si="19"/>
        <v>2273930</v>
      </c>
      <c r="K961" s="4">
        <f t="shared" si="19"/>
        <v>272355</v>
      </c>
      <c r="L961" s="4">
        <f>G961-B961</f>
        <v>-107162</v>
      </c>
      <c r="M961" s="4">
        <f>K961-F961</f>
        <v>-4962</v>
      </c>
      <c r="N961" s="135"/>
      <c r="O961" s="4">
        <f>SUBTOTAL(9,O895:O958)</f>
        <v>2599791</v>
      </c>
      <c r="P961" s="4">
        <f>SUBTOTAL(9,P895:P958)</f>
        <v>9589</v>
      </c>
      <c r="Q961" s="4">
        <f>SUBTOTAL(9,Q895:Q958)</f>
        <v>45000</v>
      </c>
      <c r="R961" s="4">
        <f>SUBTOTAL(9,R895:R958)</f>
        <v>2273930</v>
      </c>
      <c r="S961" s="4">
        <f>SUBTOTAL(9,S895:S958)</f>
        <v>271272</v>
      </c>
      <c r="T961" s="4">
        <f>O961-G961</f>
        <v>-1083</v>
      </c>
      <c r="U961" s="4">
        <f>S961-K961</f>
        <v>-1083</v>
      </c>
      <c r="V961" s="4">
        <f>SUBTOTAL(9,V895:V958)</f>
        <v>2747205</v>
      </c>
      <c r="W961" s="4">
        <f>SUBTOTAL(9,W895:W958)</f>
        <v>7489</v>
      </c>
      <c r="X961" s="4">
        <f>SUBTOTAL(9,X895:X958)</f>
        <v>45000</v>
      </c>
      <c r="Y961" s="4">
        <f>SUBTOTAL(9,Y895:Y958)</f>
        <v>2373930</v>
      </c>
      <c r="Z961" s="4">
        <f>SUBTOTAL(9,Z895:Z958)</f>
        <v>320786</v>
      </c>
      <c r="AA961" s="4">
        <f>V961-O961</f>
        <v>147414</v>
      </c>
      <c r="AB961" s="4">
        <f>Z961-S961</f>
        <v>49514</v>
      </c>
    </row>
    <row r="962" spans="1:28" ht="30" customHeight="1" hidden="1">
      <c r="A962" s="19" t="s">
        <v>319</v>
      </c>
      <c r="B962" s="19"/>
      <c r="C962" s="19"/>
      <c r="D962" s="19"/>
      <c r="E962" s="19"/>
      <c r="F962" s="19"/>
      <c r="G962" s="19"/>
      <c r="H962" s="19"/>
      <c r="I962" s="19"/>
      <c r="J962" s="19"/>
      <c r="K962" s="19"/>
      <c r="L962" s="19"/>
      <c r="M962" s="19"/>
      <c r="N962" s="133"/>
      <c r="O962" s="19"/>
      <c r="P962" s="19"/>
      <c r="Q962" s="19"/>
      <c r="R962" s="19"/>
      <c r="S962" s="19"/>
      <c r="T962" s="19"/>
      <c r="U962" s="19"/>
      <c r="V962" s="19"/>
      <c r="W962" s="19"/>
      <c r="X962" s="19"/>
      <c r="Y962" s="19"/>
      <c r="Z962" s="19"/>
      <c r="AA962" s="19"/>
      <c r="AB962" s="19"/>
    </row>
    <row r="963" spans="1:28" ht="30" customHeight="1" hidden="1">
      <c r="A963" s="141" t="s">
        <v>188</v>
      </c>
      <c r="B963" s="20"/>
      <c r="C963" s="20"/>
      <c r="D963" s="20"/>
      <c r="E963" s="20"/>
      <c r="F963" s="20"/>
      <c r="G963" s="20"/>
      <c r="H963" s="20"/>
      <c r="I963" s="20"/>
      <c r="J963" s="20"/>
      <c r="K963" s="20"/>
      <c r="L963" s="20"/>
      <c r="M963" s="20"/>
      <c r="N963" s="134"/>
      <c r="O963" s="20"/>
      <c r="P963" s="20"/>
      <c r="Q963" s="20"/>
      <c r="R963" s="20"/>
      <c r="S963" s="20"/>
      <c r="T963" s="20"/>
      <c r="U963" s="20"/>
      <c r="V963" s="20"/>
      <c r="W963" s="20"/>
      <c r="X963" s="20"/>
      <c r="Y963" s="20"/>
      <c r="Z963" s="20"/>
      <c r="AA963" s="20"/>
      <c r="AB963" s="20"/>
    </row>
    <row r="964" spans="1:28" ht="30" customHeight="1" hidden="1">
      <c r="A964" s="143"/>
      <c r="B964" s="4">
        <v>8</v>
      </c>
      <c r="C964" s="4"/>
      <c r="D964" s="4"/>
      <c r="E964" s="4">
        <v>8</v>
      </c>
      <c r="F964" s="4">
        <f>B964-+SUM(C964:E964)</f>
        <v>0</v>
      </c>
      <c r="G964" s="4">
        <v>8</v>
      </c>
      <c r="H964" s="4"/>
      <c r="I964" s="4"/>
      <c r="J964" s="4">
        <v>8</v>
      </c>
      <c r="K964" s="4">
        <f>G964-+SUM(H964:J964)</f>
        <v>0</v>
      </c>
      <c r="L964" s="4">
        <f>G964-B964</f>
        <v>0</v>
      </c>
      <c r="M964" s="4">
        <f>K964-F964</f>
        <v>0</v>
      </c>
      <c r="N964" s="135"/>
      <c r="O964" s="4">
        <v>8</v>
      </c>
      <c r="P964" s="4"/>
      <c r="Q964" s="4"/>
      <c r="R964" s="4">
        <v>8</v>
      </c>
      <c r="S964" s="4">
        <f>O964-+SUM(P964:R964)</f>
        <v>0</v>
      </c>
      <c r="T964" s="4">
        <f>O964-G964</f>
        <v>0</v>
      </c>
      <c r="U964" s="4">
        <f>S964-K964</f>
        <v>0</v>
      </c>
      <c r="V964" s="4">
        <v>8</v>
      </c>
      <c r="W964" s="4"/>
      <c r="X964" s="4"/>
      <c r="Y964" s="4">
        <v>8</v>
      </c>
      <c r="Z964" s="4">
        <f>V964-+SUM(W964:Y964)</f>
        <v>0</v>
      </c>
      <c r="AA964" s="4">
        <f>V964-O964</f>
        <v>0</v>
      </c>
      <c r="AB964" s="4">
        <f>Z964-S964</f>
        <v>0</v>
      </c>
    </row>
    <row r="965" spans="1:28" ht="30" customHeight="1" hidden="1">
      <c r="A965" s="19" t="s">
        <v>319</v>
      </c>
      <c r="B965" s="19"/>
      <c r="C965" s="19"/>
      <c r="D965" s="19"/>
      <c r="E965" s="19"/>
      <c r="F965" s="19"/>
      <c r="G965" s="19"/>
      <c r="H965" s="19"/>
      <c r="I965" s="19"/>
      <c r="J965" s="19"/>
      <c r="K965" s="19"/>
      <c r="L965" s="19"/>
      <c r="M965" s="19"/>
      <c r="N965" s="133"/>
      <c r="O965" s="19"/>
      <c r="P965" s="19"/>
      <c r="Q965" s="19"/>
      <c r="R965" s="19"/>
      <c r="S965" s="19"/>
      <c r="T965" s="19"/>
      <c r="U965" s="19"/>
      <c r="V965" s="19"/>
      <c r="W965" s="19"/>
      <c r="X965" s="19"/>
      <c r="Y965" s="19"/>
      <c r="Z965" s="19"/>
      <c r="AA965" s="19"/>
      <c r="AB965" s="19"/>
    </row>
    <row r="966" spans="1:28" ht="30" customHeight="1" hidden="1">
      <c r="A966" s="141" t="s">
        <v>189</v>
      </c>
      <c r="B966" s="20"/>
      <c r="C966" s="20"/>
      <c r="D966" s="20"/>
      <c r="E966" s="20"/>
      <c r="F966" s="20"/>
      <c r="G966" s="20"/>
      <c r="H966" s="20"/>
      <c r="I966" s="20"/>
      <c r="J966" s="20"/>
      <c r="K966" s="20"/>
      <c r="L966" s="20"/>
      <c r="M966" s="20"/>
      <c r="N966" s="134"/>
      <c r="O966" s="20"/>
      <c r="P966" s="20"/>
      <c r="Q966" s="20"/>
      <c r="R966" s="20"/>
      <c r="S966" s="20"/>
      <c r="T966" s="20"/>
      <c r="U966" s="20"/>
      <c r="V966" s="20"/>
      <c r="W966" s="20"/>
      <c r="X966" s="20"/>
      <c r="Y966" s="20"/>
      <c r="Z966" s="20"/>
      <c r="AA966" s="20"/>
      <c r="AB966" s="20"/>
    </row>
    <row r="967" spans="1:28" ht="30" customHeight="1" hidden="1">
      <c r="A967" s="143"/>
      <c r="B967" s="4">
        <v>5855</v>
      </c>
      <c r="C967" s="4"/>
      <c r="D967" s="4"/>
      <c r="E967" s="4">
        <v>825</v>
      </c>
      <c r="F967" s="4">
        <f>B967-+SUM(C967:E967)</f>
        <v>5030</v>
      </c>
      <c r="G967" s="4">
        <v>5801</v>
      </c>
      <c r="H967" s="4"/>
      <c r="I967" s="4"/>
      <c r="J967" s="4">
        <v>825</v>
      </c>
      <c r="K967" s="4">
        <f>G967-+SUM(H967:J967)</f>
        <v>4976</v>
      </c>
      <c r="L967" s="4">
        <f>G967-B967</f>
        <v>-54</v>
      </c>
      <c r="M967" s="4">
        <f>K967-F967</f>
        <v>-54</v>
      </c>
      <c r="N967" s="135"/>
      <c r="O967" s="4">
        <v>5801</v>
      </c>
      <c r="P967" s="4"/>
      <c r="Q967" s="4"/>
      <c r="R967" s="4">
        <v>825</v>
      </c>
      <c r="S967" s="4">
        <f>O967-+SUM(P967:R967)</f>
        <v>4976</v>
      </c>
      <c r="T967" s="4">
        <f>O967-G967</f>
        <v>0</v>
      </c>
      <c r="U967" s="4">
        <f>S967-K967</f>
        <v>0</v>
      </c>
      <c r="V967" s="4">
        <v>5801</v>
      </c>
      <c r="W967" s="4"/>
      <c r="X967" s="4"/>
      <c r="Y967" s="4">
        <v>825</v>
      </c>
      <c r="Z967" s="4">
        <f>V967-+SUM(W967:Y967)</f>
        <v>4976</v>
      </c>
      <c r="AA967" s="4">
        <f>V967-O967</f>
        <v>0</v>
      </c>
      <c r="AB967" s="4">
        <f>Z967-S967</f>
        <v>0</v>
      </c>
    </row>
    <row r="968" spans="1:28" ht="30" customHeight="1" hidden="1">
      <c r="A968" s="19" t="s">
        <v>319</v>
      </c>
      <c r="B968" s="19"/>
      <c r="C968" s="19"/>
      <c r="D968" s="19"/>
      <c r="E968" s="19"/>
      <c r="F968" s="19"/>
      <c r="G968" s="19"/>
      <c r="H968" s="19"/>
      <c r="I968" s="19"/>
      <c r="J968" s="19"/>
      <c r="K968" s="19"/>
      <c r="L968" s="19"/>
      <c r="M968" s="19"/>
      <c r="N968" s="133"/>
      <c r="O968" s="19"/>
      <c r="P968" s="19"/>
      <c r="Q968" s="19"/>
      <c r="R968" s="19"/>
      <c r="S968" s="19"/>
      <c r="T968" s="19"/>
      <c r="U968" s="19"/>
      <c r="V968" s="19"/>
      <c r="W968" s="19"/>
      <c r="X968" s="19"/>
      <c r="Y968" s="19"/>
      <c r="Z968" s="19"/>
      <c r="AA968" s="19"/>
      <c r="AB968" s="19"/>
    </row>
    <row r="969" spans="1:28" ht="30" customHeight="1" hidden="1">
      <c r="A969" s="141" t="s">
        <v>190</v>
      </c>
      <c r="B969" s="20"/>
      <c r="C969" s="20"/>
      <c r="D969" s="20"/>
      <c r="E969" s="20"/>
      <c r="F969" s="20"/>
      <c r="G969" s="20"/>
      <c r="H969" s="20"/>
      <c r="I969" s="20"/>
      <c r="J969" s="20"/>
      <c r="K969" s="20"/>
      <c r="L969" s="20"/>
      <c r="M969" s="20"/>
      <c r="N969" s="134"/>
      <c r="O969" s="20"/>
      <c r="P969" s="20"/>
      <c r="Q969" s="20"/>
      <c r="R969" s="20"/>
      <c r="S969" s="20"/>
      <c r="T969" s="20"/>
      <c r="U969" s="20"/>
      <c r="V969" s="20"/>
      <c r="W969" s="20"/>
      <c r="X969" s="20"/>
      <c r="Y969" s="20"/>
      <c r="Z969" s="20"/>
      <c r="AA969" s="20"/>
      <c r="AB969" s="20"/>
    </row>
    <row r="970" spans="1:28" ht="30" customHeight="1" hidden="1">
      <c r="A970" s="143"/>
      <c r="B970" s="4">
        <v>5882</v>
      </c>
      <c r="C970" s="4"/>
      <c r="D970" s="4"/>
      <c r="E970" s="4"/>
      <c r="F970" s="4">
        <f>B970-+SUM(C970:E970)</f>
        <v>5882</v>
      </c>
      <c r="G970" s="4">
        <v>5882</v>
      </c>
      <c r="H970" s="4"/>
      <c r="I970" s="4"/>
      <c r="J970" s="4"/>
      <c r="K970" s="4">
        <f>G970-+SUM(H970:J970)</f>
        <v>5882</v>
      </c>
      <c r="L970" s="4">
        <f>G970-B970</f>
        <v>0</v>
      </c>
      <c r="M970" s="4">
        <f>K970-F970</f>
        <v>0</v>
      </c>
      <c r="N970" s="135"/>
      <c r="O970" s="4">
        <v>5882</v>
      </c>
      <c r="P970" s="4"/>
      <c r="Q970" s="4"/>
      <c r="R970" s="4"/>
      <c r="S970" s="4">
        <f>O970-+SUM(P970:R970)</f>
        <v>5882</v>
      </c>
      <c r="T970" s="4">
        <f>O970-G970</f>
        <v>0</v>
      </c>
      <c r="U970" s="4">
        <f>S970-K970</f>
        <v>0</v>
      </c>
      <c r="V970" s="4">
        <v>5882</v>
      </c>
      <c r="W970" s="4"/>
      <c r="X970" s="4"/>
      <c r="Y970" s="4"/>
      <c r="Z970" s="4">
        <f>V970-+SUM(W970:Y970)</f>
        <v>5882</v>
      </c>
      <c r="AA970" s="4">
        <f>V970-O970</f>
        <v>0</v>
      </c>
      <c r="AB970" s="4">
        <f>Z970-S970</f>
        <v>0</v>
      </c>
    </row>
    <row r="971" spans="1:28" ht="30" customHeight="1" hidden="1">
      <c r="A971" s="19" t="s">
        <v>319</v>
      </c>
      <c r="B971" s="19"/>
      <c r="C971" s="19"/>
      <c r="D971" s="19"/>
      <c r="E971" s="19"/>
      <c r="F971" s="19"/>
      <c r="G971" s="19"/>
      <c r="H971" s="19"/>
      <c r="I971" s="19"/>
      <c r="J971" s="19"/>
      <c r="K971" s="19"/>
      <c r="L971" s="19"/>
      <c r="M971" s="19"/>
      <c r="N971" s="133"/>
      <c r="O971" s="19"/>
      <c r="P971" s="19"/>
      <c r="Q971" s="19"/>
      <c r="R971" s="19"/>
      <c r="S971" s="19"/>
      <c r="T971" s="19"/>
      <c r="U971" s="19"/>
      <c r="V971" s="19"/>
      <c r="W971" s="19"/>
      <c r="X971" s="19"/>
      <c r="Y971" s="19"/>
      <c r="Z971" s="19"/>
      <c r="AA971" s="19"/>
      <c r="AB971" s="19"/>
    </row>
    <row r="972" spans="1:28" ht="30" customHeight="1" hidden="1">
      <c r="A972" s="141" t="s">
        <v>320</v>
      </c>
      <c r="B972" s="20"/>
      <c r="C972" s="20"/>
      <c r="D972" s="20"/>
      <c r="E972" s="20"/>
      <c r="F972" s="20"/>
      <c r="G972" s="20"/>
      <c r="H972" s="20"/>
      <c r="I972" s="20"/>
      <c r="J972" s="20"/>
      <c r="K972" s="20"/>
      <c r="L972" s="20"/>
      <c r="M972" s="20"/>
      <c r="N972" s="134"/>
      <c r="O972" s="20"/>
      <c r="P972" s="20"/>
      <c r="Q972" s="20"/>
      <c r="R972" s="20"/>
      <c r="S972" s="20"/>
      <c r="T972" s="20"/>
      <c r="U972" s="20"/>
      <c r="V972" s="20"/>
      <c r="W972" s="20"/>
      <c r="X972" s="20"/>
      <c r="Y972" s="20"/>
      <c r="Z972" s="20"/>
      <c r="AA972" s="20"/>
      <c r="AB972" s="20"/>
    </row>
    <row r="973" spans="1:28" ht="30" customHeight="1" hidden="1">
      <c r="A973" s="143"/>
      <c r="B973" s="4">
        <v>68315</v>
      </c>
      <c r="C973" s="4"/>
      <c r="D973" s="4"/>
      <c r="E973" s="4"/>
      <c r="F973" s="4">
        <f>B973-+SUM(C973:E973)</f>
        <v>68315</v>
      </c>
      <c r="G973" s="4">
        <v>68305</v>
      </c>
      <c r="H973" s="4">
        <v>100</v>
      </c>
      <c r="I973" s="4"/>
      <c r="J973" s="4"/>
      <c r="K973" s="4">
        <f>G973-+SUM(H973:J973)</f>
        <v>68205</v>
      </c>
      <c r="L973" s="4">
        <f>G973-B973</f>
        <v>-10</v>
      </c>
      <c r="M973" s="4">
        <f>K973-F973</f>
        <v>-110</v>
      </c>
      <c r="N973" s="135"/>
      <c r="O973" s="4">
        <v>68305</v>
      </c>
      <c r="P973" s="4">
        <v>100</v>
      </c>
      <c r="Q973" s="4"/>
      <c r="R973" s="4"/>
      <c r="S973" s="4">
        <f>O973-+SUM(P973:R973)</f>
        <v>68205</v>
      </c>
      <c r="T973" s="4">
        <f>O973-G973</f>
        <v>0</v>
      </c>
      <c r="U973" s="4">
        <f>S973-K973</f>
        <v>0</v>
      </c>
      <c r="V973" s="4">
        <v>68305</v>
      </c>
      <c r="W973" s="4">
        <v>100</v>
      </c>
      <c r="X973" s="4"/>
      <c r="Y973" s="4"/>
      <c r="Z973" s="4">
        <f>V973-+SUM(W973:Y973)</f>
        <v>68205</v>
      </c>
      <c r="AA973" s="4">
        <f>V973-O973</f>
        <v>0</v>
      </c>
      <c r="AB973" s="4">
        <f>Z973-S973</f>
        <v>0</v>
      </c>
    </row>
    <row r="974" spans="1:28" ht="30" customHeight="1" hidden="1">
      <c r="A974" s="19" t="s">
        <v>319</v>
      </c>
      <c r="B974" s="19"/>
      <c r="C974" s="19"/>
      <c r="D974" s="19"/>
      <c r="E974" s="19"/>
      <c r="F974" s="19"/>
      <c r="G974" s="19"/>
      <c r="H974" s="19"/>
      <c r="I974" s="19"/>
      <c r="J974" s="19"/>
      <c r="K974" s="19"/>
      <c r="L974" s="19"/>
      <c r="M974" s="19"/>
      <c r="N974" s="133"/>
      <c r="O974" s="19"/>
      <c r="P974" s="19"/>
      <c r="Q974" s="19"/>
      <c r="R974" s="19"/>
      <c r="S974" s="19"/>
      <c r="T974" s="19"/>
      <c r="U974" s="19"/>
      <c r="V974" s="19"/>
      <c r="W974" s="19"/>
      <c r="X974" s="19"/>
      <c r="Y974" s="19"/>
      <c r="Z974" s="19"/>
      <c r="AA974" s="19"/>
      <c r="AB974" s="19"/>
    </row>
    <row r="975" spans="1:28" ht="30" customHeight="1" hidden="1">
      <c r="A975" s="141" t="s">
        <v>379</v>
      </c>
      <c r="B975" s="20"/>
      <c r="C975" s="20"/>
      <c r="D975" s="20"/>
      <c r="E975" s="20"/>
      <c r="F975" s="20"/>
      <c r="G975" s="20"/>
      <c r="H975" s="20"/>
      <c r="I975" s="20"/>
      <c r="J975" s="20"/>
      <c r="K975" s="20"/>
      <c r="L975" s="20"/>
      <c r="M975" s="20"/>
      <c r="N975" s="134"/>
      <c r="O975" s="20"/>
      <c r="P975" s="20"/>
      <c r="Q975" s="20"/>
      <c r="R975" s="20"/>
      <c r="S975" s="20"/>
      <c r="T975" s="20"/>
      <c r="U975" s="20"/>
      <c r="V975" s="20"/>
      <c r="W975" s="20"/>
      <c r="X975" s="20"/>
      <c r="Y975" s="20"/>
      <c r="Z975" s="20"/>
      <c r="AA975" s="20"/>
      <c r="AB975" s="20"/>
    </row>
    <row r="976" spans="1:28" ht="30" customHeight="1" hidden="1">
      <c r="A976" s="143"/>
      <c r="B976" s="4">
        <v>750</v>
      </c>
      <c r="C976" s="4"/>
      <c r="D976" s="4"/>
      <c r="E976" s="4"/>
      <c r="F976" s="4">
        <f>B976-+SUM(C976:E976)</f>
        <v>750</v>
      </c>
      <c r="G976" s="4">
        <v>750</v>
      </c>
      <c r="H976" s="4"/>
      <c r="I976" s="4"/>
      <c r="J976" s="4"/>
      <c r="K976" s="4">
        <f>G976-+SUM(H976:J976)</f>
        <v>750</v>
      </c>
      <c r="L976" s="4">
        <f>G976-B976</f>
        <v>0</v>
      </c>
      <c r="M976" s="4">
        <f>K976-F976</f>
        <v>0</v>
      </c>
      <c r="N976" s="135"/>
      <c r="O976" s="4">
        <v>750</v>
      </c>
      <c r="P976" s="4"/>
      <c r="Q976" s="4"/>
      <c r="R976" s="4"/>
      <c r="S976" s="4">
        <f>O976-+SUM(P976:R976)</f>
        <v>750</v>
      </c>
      <c r="T976" s="4">
        <f>O976-G976</f>
        <v>0</v>
      </c>
      <c r="U976" s="4">
        <f>S976-K976</f>
        <v>0</v>
      </c>
      <c r="V976" s="4">
        <v>750</v>
      </c>
      <c r="W976" s="4"/>
      <c r="X976" s="4"/>
      <c r="Y976" s="4"/>
      <c r="Z976" s="4">
        <f>V976-+SUM(W976:Y976)</f>
        <v>750</v>
      </c>
      <c r="AA976" s="4">
        <f>V976-O976</f>
        <v>0</v>
      </c>
      <c r="AB976" s="4">
        <f>Z976-S976</f>
        <v>0</v>
      </c>
    </row>
    <row r="977" spans="1:28" ht="30" customHeight="1" hidden="1">
      <c r="A977" s="19" t="s">
        <v>319</v>
      </c>
      <c r="B977" s="19"/>
      <c r="C977" s="19"/>
      <c r="D977" s="19"/>
      <c r="E977" s="19"/>
      <c r="F977" s="19"/>
      <c r="G977" s="19"/>
      <c r="H977" s="19"/>
      <c r="I977" s="19"/>
      <c r="J977" s="19"/>
      <c r="K977" s="19"/>
      <c r="L977" s="19"/>
      <c r="M977" s="19"/>
      <c r="N977" s="133"/>
      <c r="O977" s="19"/>
      <c r="P977" s="19"/>
      <c r="Q977" s="19"/>
      <c r="R977" s="19"/>
      <c r="S977" s="19"/>
      <c r="T977" s="19"/>
      <c r="U977" s="19"/>
      <c r="V977" s="19"/>
      <c r="W977" s="19"/>
      <c r="X977" s="19"/>
      <c r="Y977" s="19"/>
      <c r="Z977" s="19"/>
      <c r="AA977" s="19"/>
      <c r="AB977" s="19"/>
    </row>
    <row r="978" spans="1:28" ht="30" customHeight="1" hidden="1">
      <c r="A978" s="141" t="s">
        <v>843</v>
      </c>
      <c r="B978" s="20"/>
      <c r="C978" s="20"/>
      <c r="D978" s="20"/>
      <c r="E978" s="20"/>
      <c r="F978" s="20"/>
      <c r="G978" s="20"/>
      <c r="H978" s="20"/>
      <c r="I978" s="20"/>
      <c r="J978" s="20"/>
      <c r="K978" s="20"/>
      <c r="L978" s="20"/>
      <c r="M978" s="20"/>
      <c r="N978" s="134"/>
      <c r="O978" s="20"/>
      <c r="P978" s="20"/>
      <c r="Q978" s="20"/>
      <c r="R978" s="20"/>
      <c r="S978" s="20"/>
      <c r="T978" s="20"/>
      <c r="U978" s="20"/>
      <c r="V978" s="20"/>
      <c r="W978" s="20"/>
      <c r="X978" s="20"/>
      <c r="Y978" s="20"/>
      <c r="Z978" s="20"/>
      <c r="AA978" s="20"/>
      <c r="AB978" s="20"/>
    </row>
    <row r="979" spans="1:28" ht="30" customHeight="1" hidden="1">
      <c r="A979" s="143"/>
      <c r="B979" s="4">
        <v>36272</v>
      </c>
      <c r="C979" s="4">
        <v>24930</v>
      </c>
      <c r="D979" s="4"/>
      <c r="E979" s="4">
        <v>100</v>
      </c>
      <c r="F979" s="4">
        <f>B979-+SUM(C979:E979)</f>
        <v>11242</v>
      </c>
      <c r="G979" s="4">
        <v>36272</v>
      </c>
      <c r="H979" s="4">
        <v>24930</v>
      </c>
      <c r="I979" s="4"/>
      <c r="J979" s="4">
        <v>100</v>
      </c>
      <c r="K979" s="4">
        <f>G979-+SUM(H979:J979)</f>
        <v>11242</v>
      </c>
      <c r="L979" s="4">
        <f>G979-B979</f>
        <v>0</v>
      </c>
      <c r="M979" s="4">
        <f>K979-F979</f>
        <v>0</v>
      </c>
      <c r="N979" s="135"/>
      <c r="O979" s="4">
        <v>36272</v>
      </c>
      <c r="P979" s="4">
        <v>24930</v>
      </c>
      <c r="Q979" s="4"/>
      <c r="R979" s="4">
        <v>100</v>
      </c>
      <c r="S979" s="4">
        <f>O979-+SUM(P979:R979)</f>
        <v>11242</v>
      </c>
      <c r="T979" s="4">
        <f>O979-G979</f>
        <v>0</v>
      </c>
      <c r="U979" s="4">
        <f>S979-K979</f>
        <v>0</v>
      </c>
      <c r="V979" s="4">
        <v>36272</v>
      </c>
      <c r="W979" s="4">
        <v>24930</v>
      </c>
      <c r="X979" s="4"/>
      <c r="Y979" s="4">
        <v>100</v>
      </c>
      <c r="Z979" s="4">
        <f>V979-+SUM(W979:Y979)</f>
        <v>11242</v>
      </c>
      <c r="AA979" s="4">
        <f>V979-O979</f>
        <v>0</v>
      </c>
      <c r="AB979" s="4">
        <f>Z979-S979</f>
        <v>0</v>
      </c>
    </row>
    <row r="980" spans="1:28" ht="30" customHeight="1">
      <c r="A980" s="19" t="s">
        <v>319</v>
      </c>
      <c r="B980" s="19"/>
      <c r="C980" s="19"/>
      <c r="D980" s="19"/>
      <c r="E980" s="19"/>
      <c r="F980" s="19"/>
      <c r="G980" s="19"/>
      <c r="H980" s="19"/>
      <c r="I980" s="19"/>
      <c r="J980" s="19"/>
      <c r="K980" s="19"/>
      <c r="L980" s="19"/>
      <c r="M980" s="19"/>
      <c r="N980" s="133" t="s">
        <v>157</v>
      </c>
      <c r="O980" s="19"/>
      <c r="P980" s="19"/>
      <c r="Q980" s="19"/>
      <c r="R980" s="19"/>
      <c r="S980" s="19"/>
      <c r="T980" s="19"/>
      <c r="U980" s="19"/>
      <c r="V980" s="19"/>
      <c r="W980" s="19"/>
      <c r="X980" s="19"/>
      <c r="Y980" s="19"/>
      <c r="Z980" s="19"/>
      <c r="AA980" s="19"/>
      <c r="AB980" s="19"/>
    </row>
    <row r="981" spans="1:28" ht="30" customHeight="1">
      <c r="A981" s="141" t="s">
        <v>268</v>
      </c>
      <c r="B981" s="20"/>
      <c r="C981" s="20"/>
      <c r="D981" s="20"/>
      <c r="E981" s="20"/>
      <c r="F981" s="20"/>
      <c r="G981" s="20"/>
      <c r="H981" s="20"/>
      <c r="I981" s="20"/>
      <c r="J981" s="20"/>
      <c r="K981" s="20"/>
      <c r="L981" s="20"/>
      <c r="M981" s="20"/>
      <c r="N981" s="134"/>
      <c r="O981" s="20"/>
      <c r="P981" s="20"/>
      <c r="Q981" s="20"/>
      <c r="R981" s="20"/>
      <c r="S981" s="20"/>
      <c r="T981" s="20"/>
      <c r="U981" s="20"/>
      <c r="V981" s="20"/>
      <c r="W981" s="20"/>
      <c r="X981" s="20"/>
      <c r="Y981" s="20"/>
      <c r="Z981" s="20"/>
      <c r="AA981" s="20"/>
      <c r="AB981" s="20"/>
    </row>
    <row r="982" spans="1:28" ht="30" customHeight="1">
      <c r="A982" s="143"/>
      <c r="B982" s="4">
        <v>3200</v>
      </c>
      <c r="C982" s="4">
        <v>1600</v>
      </c>
      <c r="D982" s="4">
        <v>0</v>
      </c>
      <c r="E982" s="4">
        <v>640</v>
      </c>
      <c r="F982" s="4">
        <f>B982-+SUM(C982:E982)</f>
        <v>960</v>
      </c>
      <c r="G982" s="4">
        <v>3200</v>
      </c>
      <c r="H982" s="4">
        <v>1600</v>
      </c>
      <c r="I982" s="4">
        <v>700</v>
      </c>
      <c r="J982" s="4">
        <v>640</v>
      </c>
      <c r="K982" s="4">
        <f>G982-+SUM(H982:J982)</f>
        <v>260</v>
      </c>
      <c r="L982" s="4">
        <f>G982-B982</f>
        <v>0</v>
      </c>
      <c r="M982" s="4">
        <f>K982-F982</f>
        <v>-700</v>
      </c>
      <c r="N982" s="135"/>
      <c r="O982" s="4">
        <v>3200</v>
      </c>
      <c r="P982" s="4">
        <v>1600</v>
      </c>
      <c r="Q982" s="4">
        <v>700</v>
      </c>
      <c r="R982" s="4">
        <v>640</v>
      </c>
      <c r="S982" s="4">
        <f>O982-+SUM(P982:R982)</f>
        <v>260</v>
      </c>
      <c r="T982" s="4">
        <f>O982-G982</f>
        <v>0</v>
      </c>
      <c r="U982" s="4">
        <f>S982-K982</f>
        <v>0</v>
      </c>
      <c r="V982" s="4">
        <v>3200</v>
      </c>
      <c r="W982" s="4">
        <v>0</v>
      </c>
      <c r="X982" s="4">
        <v>700</v>
      </c>
      <c r="Y982" s="4">
        <v>640</v>
      </c>
      <c r="Z982" s="4">
        <f>V982-+SUM(W982:Y982)</f>
        <v>1860</v>
      </c>
      <c r="AA982" s="4">
        <f>V982-O982</f>
        <v>0</v>
      </c>
      <c r="AB982" s="4">
        <f>Z982-S982</f>
        <v>1600</v>
      </c>
    </row>
    <row r="983" spans="1:28" ht="30" customHeight="1">
      <c r="A983" s="19" t="s">
        <v>319</v>
      </c>
      <c r="B983" s="19"/>
      <c r="C983" s="19"/>
      <c r="D983" s="19"/>
      <c r="E983" s="19"/>
      <c r="F983" s="19"/>
      <c r="G983" s="19"/>
      <c r="H983" s="19"/>
      <c r="I983" s="19"/>
      <c r="J983" s="19"/>
      <c r="K983" s="19"/>
      <c r="L983" s="19"/>
      <c r="M983" s="19"/>
      <c r="N983" s="133" t="s">
        <v>158</v>
      </c>
      <c r="O983" s="19"/>
      <c r="P983" s="19"/>
      <c r="Q983" s="19"/>
      <c r="R983" s="19"/>
      <c r="S983" s="19"/>
      <c r="T983" s="19"/>
      <c r="U983" s="19"/>
      <c r="V983" s="19"/>
      <c r="W983" s="19"/>
      <c r="X983" s="19"/>
      <c r="Y983" s="19"/>
      <c r="Z983" s="19"/>
      <c r="AA983" s="19"/>
      <c r="AB983" s="19"/>
    </row>
    <row r="984" spans="1:28" ht="30" customHeight="1">
      <c r="A984" s="141" t="s">
        <v>269</v>
      </c>
      <c r="B984" s="20"/>
      <c r="C984" s="20"/>
      <c r="D984" s="20"/>
      <c r="E984" s="20"/>
      <c r="F984" s="20"/>
      <c r="G984" s="20"/>
      <c r="H984" s="20"/>
      <c r="I984" s="20"/>
      <c r="J984" s="20"/>
      <c r="K984" s="20"/>
      <c r="L984" s="20"/>
      <c r="M984" s="20"/>
      <c r="N984" s="134"/>
      <c r="O984" s="20"/>
      <c r="P984" s="20"/>
      <c r="Q984" s="20"/>
      <c r="R984" s="20"/>
      <c r="S984" s="20"/>
      <c r="T984" s="20"/>
      <c r="U984" s="20"/>
      <c r="V984" s="20"/>
      <c r="W984" s="20"/>
      <c r="X984" s="20"/>
      <c r="Y984" s="20"/>
      <c r="Z984" s="20"/>
      <c r="AA984" s="20"/>
      <c r="AB984" s="20"/>
    </row>
    <row r="985" spans="1:28" ht="30" customHeight="1">
      <c r="A985" s="143"/>
      <c r="B985" s="4">
        <v>4000</v>
      </c>
      <c r="C985" s="4">
        <v>2000</v>
      </c>
      <c r="D985" s="4">
        <v>0</v>
      </c>
      <c r="E985" s="4">
        <v>800</v>
      </c>
      <c r="F985" s="4">
        <f>B985-+SUM(C985:E985)</f>
        <v>1200</v>
      </c>
      <c r="G985" s="4">
        <v>4000</v>
      </c>
      <c r="H985" s="4">
        <v>2000</v>
      </c>
      <c r="I985" s="4">
        <v>900</v>
      </c>
      <c r="J985" s="4">
        <v>800</v>
      </c>
      <c r="K985" s="4">
        <f>G985-+SUM(H985:J985)</f>
        <v>300</v>
      </c>
      <c r="L985" s="4">
        <f>G985-B985</f>
        <v>0</v>
      </c>
      <c r="M985" s="4">
        <f>K985-F985</f>
        <v>-900</v>
      </c>
      <c r="N985" s="135"/>
      <c r="O985" s="4">
        <v>4000</v>
      </c>
      <c r="P985" s="4">
        <v>2000</v>
      </c>
      <c r="Q985" s="4">
        <v>900</v>
      </c>
      <c r="R985" s="4">
        <v>800</v>
      </c>
      <c r="S985" s="4">
        <f>O985-+SUM(P985:R985)</f>
        <v>300</v>
      </c>
      <c r="T985" s="4">
        <f>O985-G985</f>
        <v>0</v>
      </c>
      <c r="U985" s="4">
        <f>S985-K985</f>
        <v>0</v>
      </c>
      <c r="V985" s="4">
        <v>4000</v>
      </c>
      <c r="W985" s="4">
        <v>0</v>
      </c>
      <c r="X985" s="4">
        <v>900</v>
      </c>
      <c r="Y985" s="4">
        <v>800</v>
      </c>
      <c r="Z985" s="4">
        <f>V985-+SUM(W985:Y985)</f>
        <v>2300</v>
      </c>
      <c r="AA985" s="4">
        <f>V985-O985</f>
        <v>0</v>
      </c>
      <c r="AB985" s="4">
        <f>Z985-S985</f>
        <v>2000</v>
      </c>
    </row>
    <row r="986" spans="1:28" ht="30" customHeight="1">
      <c r="A986" s="19" t="s">
        <v>319</v>
      </c>
      <c r="B986" s="19"/>
      <c r="C986" s="19"/>
      <c r="D986" s="19"/>
      <c r="E986" s="19"/>
      <c r="F986" s="19"/>
      <c r="G986" s="19"/>
      <c r="H986" s="19"/>
      <c r="I986" s="19"/>
      <c r="J986" s="19"/>
      <c r="K986" s="19"/>
      <c r="L986" s="19"/>
      <c r="M986" s="19"/>
      <c r="N986" s="133" t="s">
        <v>158</v>
      </c>
      <c r="O986" s="19"/>
      <c r="P986" s="19"/>
      <c r="Q986" s="19"/>
      <c r="R986" s="19"/>
      <c r="S986" s="19"/>
      <c r="T986" s="19"/>
      <c r="U986" s="19"/>
      <c r="V986" s="19"/>
      <c r="W986" s="19"/>
      <c r="X986" s="19"/>
      <c r="Y986" s="19"/>
      <c r="Z986" s="19"/>
      <c r="AA986" s="19"/>
      <c r="AB986" s="19"/>
    </row>
    <row r="987" spans="1:28" ht="30" customHeight="1">
      <c r="A987" s="141" t="s">
        <v>1</v>
      </c>
      <c r="B987" s="20"/>
      <c r="C987" s="20"/>
      <c r="D987" s="20"/>
      <c r="E987" s="20"/>
      <c r="F987" s="20"/>
      <c r="G987" s="20"/>
      <c r="H987" s="20"/>
      <c r="I987" s="20"/>
      <c r="J987" s="20"/>
      <c r="K987" s="20"/>
      <c r="L987" s="20"/>
      <c r="M987" s="20"/>
      <c r="N987" s="134"/>
      <c r="O987" s="20"/>
      <c r="P987" s="20"/>
      <c r="Q987" s="20"/>
      <c r="R987" s="20"/>
      <c r="S987" s="20"/>
      <c r="T987" s="20"/>
      <c r="U987" s="20"/>
      <c r="V987" s="20"/>
      <c r="W987" s="20"/>
      <c r="X987" s="20"/>
      <c r="Y987" s="20"/>
      <c r="Z987" s="20"/>
      <c r="AA987" s="20"/>
      <c r="AB987" s="20"/>
    </row>
    <row r="988" spans="1:28" ht="30" customHeight="1">
      <c r="A988" s="143"/>
      <c r="B988" s="4">
        <v>1000</v>
      </c>
      <c r="C988" s="4">
        <v>500</v>
      </c>
      <c r="D988" s="4">
        <v>0</v>
      </c>
      <c r="E988" s="4">
        <v>200</v>
      </c>
      <c r="F988" s="4">
        <f>B988-+SUM(C988:E988)</f>
        <v>300</v>
      </c>
      <c r="G988" s="4">
        <v>1000</v>
      </c>
      <c r="H988" s="4">
        <v>500</v>
      </c>
      <c r="I988" s="4">
        <v>200</v>
      </c>
      <c r="J988" s="4">
        <v>200</v>
      </c>
      <c r="K988" s="4">
        <f>G988-+SUM(H988:J988)</f>
        <v>100</v>
      </c>
      <c r="L988" s="4">
        <f>G988-B988</f>
        <v>0</v>
      </c>
      <c r="M988" s="4">
        <f>K988-F988</f>
        <v>-200</v>
      </c>
      <c r="N988" s="135"/>
      <c r="O988" s="4">
        <v>1000</v>
      </c>
      <c r="P988" s="4">
        <v>500</v>
      </c>
      <c r="Q988" s="4">
        <v>200</v>
      </c>
      <c r="R988" s="4">
        <v>200</v>
      </c>
      <c r="S988" s="4">
        <f>O988-+SUM(P988:R988)</f>
        <v>100</v>
      </c>
      <c r="T988" s="4">
        <f>O988-G988</f>
        <v>0</v>
      </c>
      <c r="U988" s="4">
        <f>S988-K988</f>
        <v>0</v>
      </c>
      <c r="V988" s="4">
        <v>1000</v>
      </c>
      <c r="W988" s="4">
        <v>0</v>
      </c>
      <c r="X988" s="4">
        <v>200</v>
      </c>
      <c r="Y988" s="4">
        <v>200</v>
      </c>
      <c r="Z988" s="4">
        <f>V988-+SUM(W988:Y988)</f>
        <v>600</v>
      </c>
      <c r="AA988" s="4">
        <f>V988-O988</f>
        <v>0</v>
      </c>
      <c r="AB988" s="4">
        <f>Z988-S988</f>
        <v>500</v>
      </c>
    </row>
    <row r="989" spans="1:28" ht="30" customHeight="1">
      <c r="A989" s="19" t="s">
        <v>319</v>
      </c>
      <c r="B989" s="19"/>
      <c r="C989" s="19"/>
      <c r="D989" s="19"/>
      <c r="E989" s="19"/>
      <c r="F989" s="19"/>
      <c r="G989" s="19"/>
      <c r="H989" s="19"/>
      <c r="I989" s="19"/>
      <c r="J989" s="19"/>
      <c r="K989" s="19"/>
      <c r="L989" s="19"/>
      <c r="M989" s="19"/>
      <c r="N989" s="133" t="s">
        <v>158</v>
      </c>
      <c r="O989" s="19"/>
      <c r="P989" s="19"/>
      <c r="Q989" s="19"/>
      <c r="R989" s="19"/>
      <c r="S989" s="19"/>
      <c r="T989" s="19"/>
      <c r="U989" s="19"/>
      <c r="V989" s="19"/>
      <c r="W989" s="19"/>
      <c r="X989" s="19"/>
      <c r="Y989" s="19"/>
      <c r="Z989" s="19"/>
      <c r="AA989" s="19"/>
      <c r="AB989" s="19"/>
    </row>
    <row r="990" spans="1:28" ht="30" customHeight="1">
      <c r="A990" s="141" t="s">
        <v>2</v>
      </c>
      <c r="B990" s="20"/>
      <c r="C990" s="20"/>
      <c r="D990" s="20"/>
      <c r="E990" s="20"/>
      <c r="F990" s="20"/>
      <c r="G990" s="20"/>
      <c r="H990" s="20"/>
      <c r="I990" s="20"/>
      <c r="J990" s="20"/>
      <c r="K990" s="20"/>
      <c r="L990" s="20"/>
      <c r="M990" s="20"/>
      <c r="N990" s="134"/>
      <c r="O990" s="20"/>
      <c r="P990" s="20"/>
      <c r="Q990" s="20"/>
      <c r="R990" s="20"/>
      <c r="S990" s="20"/>
      <c r="T990" s="20"/>
      <c r="U990" s="20"/>
      <c r="V990" s="20"/>
      <c r="W990" s="20"/>
      <c r="X990" s="20"/>
      <c r="Y990" s="20"/>
      <c r="Z990" s="20"/>
      <c r="AA990" s="20"/>
      <c r="AB990" s="20"/>
    </row>
    <row r="991" spans="1:28" ht="30" customHeight="1">
      <c r="A991" s="143"/>
      <c r="B991" s="4">
        <v>800</v>
      </c>
      <c r="C991" s="4">
        <v>400</v>
      </c>
      <c r="D991" s="4">
        <v>0</v>
      </c>
      <c r="E991" s="4">
        <v>160</v>
      </c>
      <c r="F991" s="4">
        <f>B991-+SUM(C991:E991)</f>
        <v>240</v>
      </c>
      <c r="G991" s="4">
        <v>800</v>
      </c>
      <c r="H991" s="4">
        <v>400</v>
      </c>
      <c r="I991" s="4">
        <v>200</v>
      </c>
      <c r="J991" s="4">
        <v>160</v>
      </c>
      <c r="K991" s="4">
        <f>G991-+SUM(H991:J991)</f>
        <v>40</v>
      </c>
      <c r="L991" s="4">
        <f>G991-B991</f>
        <v>0</v>
      </c>
      <c r="M991" s="4">
        <f>K991-F991</f>
        <v>-200</v>
      </c>
      <c r="N991" s="135"/>
      <c r="O991" s="4">
        <v>800</v>
      </c>
      <c r="P991" s="4">
        <v>400</v>
      </c>
      <c r="Q991" s="4">
        <v>200</v>
      </c>
      <c r="R991" s="4">
        <v>160</v>
      </c>
      <c r="S991" s="4">
        <f>O991-+SUM(P991:R991)</f>
        <v>40</v>
      </c>
      <c r="T991" s="4">
        <f>O991-G991</f>
        <v>0</v>
      </c>
      <c r="U991" s="4">
        <f>S991-K991</f>
        <v>0</v>
      </c>
      <c r="V991" s="4">
        <v>800</v>
      </c>
      <c r="W991" s="4">
        <v>0</v>
      </c>
      <c r="X991" s="4">
        <v>200</v>
      </c>
      <c r="Y991" s="4">
        <v>160</v>
      </c>
      <c r="Z991" s="4">
        <f>V991-+SUM(W991:Y991)</f>
        <v>440</v>
      </c>
      <c r="AA991" s="4">
        <f>V991-O991</f>
        <v>0</v>
      </c>
      <c r="AB991" s="4">
        <f>Z991-S991</f>
        <v>400</v>
      </c>
    </row>
    <row r="992" spans="1:28" ht="30" customHeight="1">
      <c r="A992" s="19" t="s">
        <v>319</v>
      </c>
      <c r="B992" s="19"/>
      <c r="C992" s="19"/>
      <c r="D992" s="19"/>
      <c r="E992" s="19"/>
      <c r="F992" s="19"/>
      <c r="G992" s="19"/>
      <c r="H992" s="19"/>
      <c r="I992" s="19"/>
      <c r="J992" s="19"/>
      <c r="K992" s="19"/>
      <c r="L992" s="19"/>
      <c r="M992" s="19"/>
      <c r="N992" s="133" t="s">
        <v>158</v>
      </c>
      <c r="O992" s="19"/>
      <c r="P992" s="19"/>
      <c r="Q992" s="19"/>
      <c r="R992" s="19"/>
      <c r="S992" s="19"/>
      <c r="T992" s="19"/>
      <c r="U992" s="19"/>
      <c r="V992" s="19"/>
      <c r="W992" s="19"/>
      <c r="X992" s="19"/>
      <c r="Y992" s="19"/>
      <c r="Z992" s="19"/>
      <c r="AA992" s="19"/>
      <c r="AB992" s="19"/>
    </row>
    <row r="993" spans="1:28" ht="30" customHeight="1">
      <c r="A993" s="141" t="s">
        <v>0</v>
      </c>
      <c r="B993" s="20"/>
      <c r="C993" s="20"/>
      <c r="D993" s="20"/>
      <c r="E993" s="20"/>
      <c r="F993" s="20"/>
      <c r="G993" s="20"/>
      <c r="H993" s="20"/>
      <c r="I993" s="20"/>
      <c r="J993" s="20"/>
      <c r="K993" s="20"/>
      <c r="L993" s="20"/>
      <c r="M993" s="20"/>
      <c r="N993" s="134"/>
      <c r="O993" s="20"/>
      <c r="P993" s="20"/>
      <c r="Q993" s="20"/>
      <c r="R993" s="20"/>
      <c r="S993" s="20"/>
      <c r="T993" s="20"/>
      <c r="U993" s="20"/>
      <c r="V993" s="20"/>
      <c r="W993" s="20"/>
      <c r="X993" s="20"/>
      <c r="Y993" s="20"/>
      <c r="Z993" s="20"/>
      <c r="AA993" s="20"/>
      <c r="AB993" s="20"/>
    </row>
    <row r="994" spans="1:28" ht="30" customHeight="1">
      <c r="A994" s="143"/>
      <c r="B994" s="4">
        <v>1500</v>
      </c>
      <c r="C994" s="4">
        <v>750</v>
      </c>
      <c r="D994" s="4">
        <v>0</v>
      </c>
      <c r="E994" s="4">
        <v>300</v>
      </c>
      <c r="F994" s="4">
        <f>B994-+SUM(C994:E994)</f>
        <v>450</v>
      </c>
      <c r="G994" s="4">
        <v>1500</v>
      </c>
      <c r="H994" s="4">
        <v>750</v>
      </c>
      <c r="I994" s="4">
        <v>300</v>
      </c>
      <c r="J994" s="4">
        <v>300</v>
      </c>
      <c r="K994" s="4">
        <f>G994-+SUM(H994:J994)</f>
        <v>150</v>
      </c>
      <c r="L994" s="4">
        <f>G994-B994</f>
        <v>0</v>
      </c>
      <c r="M994" s="4">
        <f>K994-F994</f>
        <v>-300</v>
      </c>
      <c r="N994" s="135"/>
      <c r="O994" s="4">
        <v>1500</v>
      </c>
      <c r="P994" s="4">
        <v>750</v>
      </c>
      <c r="Q994" s="4">
        <v>300</v>
      </c>
      <c r="R994" s="4">
        <v>300</v>
      </c>
      <c r="S994" s="4">
        <f>O994-+SUM(P994:R994)</f>
        <v>150</v>
      </c>
      <c r="T994" s="4">
        <f>O994-G994</f>
        <v>0</v>
      </c>
      <c r="U994" s="4">
        <f>S994-K994</f>
        <v>0</v>
      </c>
      <c r="V994" s="4">
        <v>1500</v>
      </c>
      <c r="W994" s="4">
        <v>0</v>
      </c>
      <c r="X994" s="4">
        <v>300</v>
      </c>
      <c r="Y994" s="4">
        <v>300</v>
      </c>
      <c r="Z994" s="4">
        <f>V994-+SUM(W994:Y994)</f>
        <v>900</v>
      </c>
      <c r="AA994" s="4">
        <f>V994-O994</f>
        <v>0</v>
      </c>
      <c r="AB994" s="4">
        <f>Z994-S994</f>
        <v>750</v>
      </c>
    </row>
    <row r="995" spans="1:28" ht="30" customHeight="1">
      <c r="A995" s="19" t="s">
        <v>319</v>
      </c>
      <c r="B995" s="19"/>
      <c r="C995" s="19"/>
      <c r="D995" s="19"/>
      <c r="E995" s="19"/>
      <c r="F995" s="19"/>
      <c r="G995" s="19"/>
      <c r="H995" s="19"/>
      <c r="I995" s="19"/>
      <c r="J995" s="19"/>
      <c r="K995" s="19"/>
      <c r="L995" s="19"/>
      <c r="M995" s="19"/>
      <c r="N995" s="133" t="s">
        <v>158</v>
      </c>
      <c r="O995" s="19"/>
      <c r="P995" s="19"/>
      <c r="Q995" s="19"/>
      <c r="R995" s="19"/>
      <c r="S995" s="19"/>
      <c r="T995" s="19"/>
      <c r="U995" s="19"/>
      <c r="V995" s="19"/>
      <c r="W995" s="19"/>
      <c r="X995" s="19"/>
      <c r="Y995" s="19"/>
      <c r="Z995" s="19"/>
      <c r="AA995" s="19"/>
      <c r="AB995" s="19"/>
    </row>
    <row r="996" spans="1:28" ht="30" customHeight="1">
      <c r="A996" s="141" t="s">
        <v>380</v>
      </c>
      <c r="B996" s="20"/>
      <c r="C996" s="20"/>
      <c r="D996" s="20"/>
      <c r="E996" s="20"/>
      <c r="F996" s="20"/>
      <c r="G996" s="20"/>
      <c r="H996" s="20"/>
      <c r="I996" s="20"/>
      <c r="J996" s="20"/>
      <c r="K996" s="20"/>
      <c r="L996" s="20"/>
      <c r="M996" s="20"/>
      <c r="N996" s="134"/>
      <c r="O996" s="20"/>
      <c r="P996" s="20"/>
      <c r="Q996" s="20"/>
      <c r="R996" s="20"/>
      <c r="S996" s="20"/>
      <c r="T996" s="20"/>
      <c r="U996" s="20"/>
      <c r="V996" s="20"/>
      <c r="W996" s="20"/>
      <c r="X996" s="20"/>
      <c r="Y996" s="20"/>
      <c r="Z996" s="20"/>
      <c r="AA996" s="20"/>
      <c r="AB996" s="20"/>
    </row>
    <row r="997" spans="1:28" ht="30" customHeight="1">
      <c r="A997" s="143"/>
      <c r="B997" s="4">
        <v>3500</v>
      </c>
      <c r="C997" s="4">
        <v>1750</v>
      </c>
      <c r="D997" s="4">
        <v>0</v>
      </c>
      <c r="E997" s="4">
        <v>700</v>
      </c>
      <c r="F997" s="4">
        <f>B997-+SUM(C997:E997)</f>
        <v>1050</v>
      </c>
      <c r="G997" s="4">
        <v>3500</v>
      </c>
      <c r="H997" s="4">
        <v>1750</v>
      </c>
      <c r="I997" s="4">
        <v>800</v>
      </c>
      <c r="J997" s="4">
        <v>700</v>
      </c>
      <c r="K997" s="4">
        <f>G997-+SUM(H997:J997)</f>
        <v>250</v>
      </c>
      <c r="L997" s="4">
        <f>G997-B997</f>
        <v>0</v>
      </c>
      <c r="M997" s="4">
        <f>K997-F997</f>
        <v>-800</v>
      </c>
      <c r="N997" s="135"/>
      <c r="O997" s="4">
        <v>3500</v>
      </c>
      <c r="P997" s="4">
        <v>1750</v>
      </c>
      <c r="Q997" s="4">
        <v>800</v>
      </c>
      <c r="R997" s="4">
        <v>700</v>
      </c>
      <c r="S997" s="4">
        <f>O997-+SUM(P997:R997)</f>
        <v>250</v>
      </c>
      <c r="T997" s="4">
        <f>O997-G997</f>
        <v>0</v>
      </c>
      <c r="U997" s="4">
        <f>S997-K997</f>
        <v>0</v>
      </c>
      <c r="V997" s="4">
        <v>3500</v>
      </c>
      <c r="W997" s="4">
        <v>0</v>
      </c>
      <c r="X997" s="4">
        <v>800</v>
      </c>
      <c r="Y997" s="4">
        <v>700</v>
      </c>
      <c r="Z997" s="4">
        <f>V997-+SUM(W997:Y997)</f>
        <v>2000</v>
      </c>
      <c r="AA997" s="4">
        <f>V997-O997</f>
        <v>0</v>
      </c>
      <c r="AB997" s="4">
        <f>Z997-S997</f>
        <v>1750</v>
      </c>
    </row>
    <row r="998" spans="1:28" ht="30" customHeight="1">
      <c r="A998" s="19" t="s">
        <v>319</v>
      </c>
      <c r="B998" s="19"/>
      <c r="C998" s="19"/>
      <c r="D998" s="19"/>
      <c r="E998" s="19"/>
      <c r="F998" s="19"/>
      <c r="G998" s="19"/>
      <c r="H998" s="19"/>
      <c r="I998" s="19"/>
      <c r="J998" s="19"/>
      <c r="K998" s="19"/>
      <c r="L998" s="19"/>
      <c r="M998" s="19"/>
      <c r="N998" s="133" t="s">
        <v>158</v>
      </c>
      <c r="O998" s="19"/>
      <c r="P998" s="19"/>
      <c r="Q998" s="19"/>
      <c r="R998" s="19"/>
      <c r="S998" s="19"/>
      <c r="T998" s="19"/>
      <c r="U998" s="19"/>
      <c r="V998" s="19"/>
      <c r="W998" s="19"/>
      <c r="X998" s="19"/>
      <c r="Y998" s="19"/>
      <c r="Z998" s="19"/>
      <c r="AA998" s="19"/>
      <c r="AB998" s="19"/>
    </row>
    <row r="999" spans="1:28" ht="30" customHeight="1">
      <c r="A999" s="141" t="s">
        <v>381</v>
      </c>
      <c r="B999" s="20"/>
      <c r="C999" s="20"/>
      <c r="D999" s="20"/>
      <c r="E999" s="20"/>
      <c r="F999" s="20"/>
      <c r="G999" s="20"/>
      <c r="H999" s="20"/>
      <c r="I999" s="20"/>
      <c r="J999" s="20"/>
      <c r="K999" s="20"/>
      <c r="L999" s="20"/>
      <c r="M999" s="20"/>
      <c r="N999" s="134"/>
      <c r="O999" s="20"/>
      <c r="P999" s="20"/>
      <c r="Q999" s="20"/>
      <c r="R999" s="20"/>
      <c r="S999" s="20"/>
      <c r="T999" s="20"/>
      <c r="U999" s="20"/>
      <c r="V999" s="20"/>
      <c r="W999" s="20"/>
      <c r="X999" s="20"/>
      <c r="Y999" s="20"/>
      <c r="Z999" s="20"/>
      <c r="AA999" s="20"/>
      <c r="AB999" s="20"/>
    </row>
    <row r="1000" spans="1:28" ht="30" customHeight="1">
      <c r="A1000" s="143"/>
      <c r="B1000" s="4">
        <v>6000</v>
      </c>
      <c r="C1000" s="4">
        <v>3000</v>
      </c>
      <c r="D1000" s="4">
        <v>0</v>
      </c>
      <c r="E1000" s="4">
        <v>1200</v>
      </c>
      <c r="F1000" s="4">
        <f>B1000-+SUM(C1000:E1000)</f>
        <v>1800</v>
      </c>
      <c r="G1000" s="4">
        <v>6000</v>
      </c>
      <c r="H1000" s="4">
        <v>3000</v>
      </c>
      <c r="I1000" s="4">
        <v>1300</v>
      </c>
      <c r="J1000" s="4">
        <v>1200</v>
      </c>
      <c r="K1000" s="4">
        <f>G1000-+SUM(H1000:J1000)</f>
        <v>500</v>
      </c>
      <c r="L1000" s="4">
        <f>G1000-B1000</f>
        <v>0</v>
      </c>
      <c r="M1000" s="4">
        <f>K1000-F1000</f>
        <v>-1300</v>
      </c>
      <c r="N1000" s="135"/>
      <c r="O1000" s="4">
        <v>6000</v>
      </c>
      <c r="P1000" s="4">
        <v>3000</v>
      </c>
      <c r="Q1000" s="4">
        <v>1300</v>
      </c>
      <c r="R1000" s="4">
        <v>1200</v>
      </c>
      <c r="S1000" s="4">
        <f>O1000-+SUM(P1000:R1000)</f>
        <v>500</v>
      </c>
      <c r="T1000" s="4">
        <f>O1000-G1000</f>
        <v>0</v>
      </c>
      <c r="U1000" s="4">
        <f>S1000-K1000</f>
        <v>0</v>
      </c>
      <c r="V1000" s="4">
        <v>6000</v>
      </c>
      <c r="W1000" s="4">
        <v>0</v>
      </c>
      <c r="X1000" s="4">
        <v>1300</v>
      </c>
      <c r="Y1000" s="4">
        <v>1200</v>
      </c>
      <c r="Z1000" s="4">
        <f>V1000-+SUM(W1000:Y1000)</f>
        <v>3500</v>
      </c>
      <c r="AA1000" s="4">
        <f>V1000-O1000</f>
        <v>0</v>
      </c>
      <c r="AB1000" s="4">
        <f>Z1000-S1000</f>
        <v>3000</v>
      </c>
    </row>
    <row r="1001" spans="1:28" ht="30" customHeight="1">
      <c r="A1001" s="19" t="s">
        <v>319</v>
      </c>
      <c r="B1001" s="19"/>
      <c r="C1001" s="19"/>
      <c r="D1001" s="19"/>
      <c r="E1001" s="19"/>
      <c r="F1001" s="19"/>
      <c r="G1001" s="19"/>
      <c r="H1001" s="19"/>
      <c r="I1001" s="19"/>
      <c r="J1001" s="19"/>
      <c r="K1001" s="19"/>
      <c r="L1001" s="19"/>
      <c r="M1001" s="19"/>
      <c r="N1001" s="133" t="s">
        <v>158</v>
      </c>
      <c r="O1001" s="19"/>
      <c r="P1001" s="19"/>
      <c r="Q1001" s="19"/>
      <c r="R1001" s="19"/>
      <c r="S1001" s="19"/>
      <c r="T1001" s="19"/>
      <c r="U1001" s="19"/>
      <c r="V1001" s="19"/>
      <c r="W1001" s="19"/>
      <c r="X1001" s="19"/>
      <c r="Y1001" s="19"/>
      <c r="Z1001" s="19"/>
      <c r="AA1001" s="19"/>
      <c r="AB1001" s="19"/>
    </row>
    <row r="1002" spans="1:28" ht="30" customHeight="1">
      <c r="A1002" s="141" t="s">
        <v>54</v>
      </c>
      <c r="B1002" s="20"/>
      <c r="C1002" s="20"/>
      <c r="D1002" s="20"/>
      <c r="E1002" s="20"/>
      <c r="F1002" s="20"/>
      <c r="G1002" s="20"/>
      <c r="H1002" s="20"/>
      <c r="I1002" s="20"/>
      <c r="J1002" s="20"/>
      <c r="K1002" s="20"/>
      <c r="L1002" s="20"/>
      <c r="M1002" s="20"/>
      <c r="N1002" s="134"/>
      <c r="O1002" s="20"/>
      <c r="P1002" s="20"/>
      <c r="Q1002" s="20"/>
      <c r="R1002" s="20"/>
      <c r="S1002" s="20"/>
      <c r="T1002" s="20"/>
      <c r="U1002" s="20"/>
      <c r="V1002" s="20"/>
      <c r="W1002" s="20"/>
      <c r="X1002" s="20"/>
      <c r="Y1002" s="20"/>
      <c r="Z1002" s="20"/>
      <c r="AA1002" s="20"/>
      <c r="AB1002" s="20"/>
    </row>
    <row r="1003" spans="1:28" ht="30" customHeight="1">
      <c r="A1003" s="143"/>
      <c r="B1003" s="4">
        <v>5000</v>
      </c>
      <c r="C1003" s="4">
        <v>2500</v>
      </c>
      <c r="D1003" s="4">
        <v>0</v>
      </c>
      <c r="E1003" s="4">
        <v>1000</v>
      </c>
      <c r="F1003" s="4">
        <f>B1003-+SUM(C1003:E1003)</f>
        <v>1500</v>
      </c>
      <c r="G1003" s="4">
        <v>5000</v>
      </c>
      <c r="H1003" s="4">
        <v>2500</v>
      </c>
      <c r="I1003" s="4">
        <v>1900</v>
      </c>
      <c r="J1003" s="4">
        <v>0</v>
      </c>
      <c r="K1003" s="4">
        <f>G1003-+SUM(H1003:J1003)</f>
        <v>600</v>
      </c>
      <c r="L1003" s="4">
        <f>G1003-B1003</f>
        <v>0</v>
      </c>
      <c r="M1003" s="4">
        <f>K1003-F1003</f>
        <v>-900</v>
      </c>
      <c r="N1003" s="135"/>
      <c r="O1003" s="4">
        <v>5000</v>
      </c>
      <c r="P1003" s="4">
        <v>2500</v>
      </c>
      <c r="Q1003" s="4">
        <v>1900</v>
      </c>
      <c r="R1003" s="4">
        <v>0</v>
      </c>
      <c r="S1003" s="4">
        <f>O1003-+SUM(P1003:R1003)</f>
        <v>600</v>
      </c>
      <c r="T1003" s="4">
        <f>O1003-G1003</f>
        <v>0</v>
      </c>
      <c r="U1003" s="4">
        <f>S1003-K1003</f>
        <v>0</v>
      </c>
      <c r="V1003" s="4">
        <v>5000</v>
      </c>
      <c r="W1003" s="4">
        <v>0</v>
      </c>
      <c r="X1003" s="4">
        <v>1900</v>
      </c>
      <c r="Y1003" s="4">
        <v>0</v>
      </c>
      <c r="Z1003" s="4">
        <f>V1003-+SUM(W1003:Y1003)</f>
        <v>3100</v>
      </c>
      <c r="AA1003" s="4">
        <f>V1003-O1003</f>
        <v>0</v>
      </c>
      <c r="AB1003" s="4">
        <f>Z1003-S1003</f>
        <v>2500</v>
      </c>
    </row>
    <row r="1004" spans="1:28" ht="30" customHeight="1" hidden="1">
      <c r="A1004" s="19" t="s">
        <v>319</v>
      </c>
      <c r="B1004" s="19"/>
      <c r="C1004" s="19"/>
      <c r="D1004" s="19"/>
      <c r="E1004" s="19"/>
      <c r="F1004" s="19"/>
      <c r="G1004" s="19"/>
      <c r="H1004" s="19"/>
      <c r="I1004" s="19"/>
      <c r="J1004" s="19"/>
      <c r="K1004" s="19"/>
      <c r="L1004" s="19"/>
      <c r="M1004" s="19"/>
      <c r="N1004" s="133"/>
      <c r="O1004" s="19"/>
      <c r="P1004" s="19"/>
      <c r="Q1004" s="19"/>
      <c r="R1004" s="19"/>
      <c r="S1004" s="19"/>
      <c r="T1004" s="19"/>
      <c r="U1004" s="19"/>
      <c r="V1004" s="19"/>
      <c r="W1004" s="19"/>
      <c r="X1004" s="19"/>
      <c r="Y1004" s="19"/>
      <c r="Z1004" s="19"/>
      <c r="AA1004" s="19"/>
      <c r="AB1004" s="19"/>
    </row>
    <row r="1005" spans="1:28" ht="30" customHeight="1" hidden="1">
      <c r="A1005" s="141" t="s">
        <v>191</v>
      </c>
      <c r="B1005" s="20"/>
      <c r="C1005" s="20"/>
      <c r="D1005" s="20"/>
      <c r="E1005" s="20"/>
      <c r="F1005" s="20"/>
      <c r="G1005" s="20"/>
      <c r="H1005" s="20"/>
      <c r="I1005" s="20"/>
      <c r="J1005" s="20"/>
      <c r="K1005" s="20"/>
      <c r="L1005" s="20"/>
      <c r="M1005" s="20"/>
      <c r="N1005" s="134"/>
      <c r="O1005" s="20"/>
      <c r="P1005" s="20"/>
      <c r="Q1005" s="20"/>
      <c r="R1005" s="20"/>
      <c r="S1005" s="20"/>
      <c r="T1005" s="20"/>
      <c r="U1005" s="20"/>
      <c r="V1005" s="20"/>
      <c r="W1005" s="20"/>
      <c r="X1005" s="20"/>
      <c r="Y1005" s="20"/>
      <c r="Z1005" s="20"/>
      <c r="AA1005" s="20"/>
      <c r="AB1005" s="20"/>
    </row>
    <row r="1006" spans="1:28" ht="30" customHeight="1" hidden="1">
      <c r="A1006" s="143"/>
      <c r="B1006" s="4">
        <v>35057</v>
      </c>
      <c r="C1006" s="4"/>
      <c r="D1006" s="4"/>
      <c r="E1006" s="4"/>
      <c r="F1006" s="4">
        <f>B1006-+SUM(C1006:E1006)</f>
        <v>35057</v>
      </c>
      <c r="G1006" s="4">
        <v>34057</v>
      </c>
      <c r="H1006" s="4"/>
      <c r="I1006" s="4"/>
      <c r="J1006" s="4"/>
      <c r="K1006" s="4">
        <f>G1006-+SUM(H1006:J1006)</f>
        <v>34057</v>
      </c>
      <c r="L1006" s="4">
        <f>G1006-B1006</f>
        <v>-1000</v>
      </c>
      <c r="M1006" s="4">
        <f>K1006-F1006</f>
        <v>-1000</v>
      </c>
      <c r="N1006" s="135"/>
      <c r="O1006" s="4">
        <v>34057</v>
      </c>
      <c r="P1006" s="4"/>
      <c r="Q1006" s="4"/>
      <c r="R1006" s="4"/>
      <c r="S1006" s="4">
        <f>O1006-+SUM(P1006:R1006)</f>
        <v>34057</v>
      </c>
      <c r="T1006" s="4">
        <f>O1006-G1006</f>
        <v>0</v>
      </c>
      <c r="U1006" s="4">
        <f>S1006-K1006</f>
        <v>0</v>
      </c>
      <c r="V1006" s="4">
        <v>34057</v>
      </c>
      <c r="W1006" s="4"/>
      <c r="X1006" s="4"/>
      <c r="Y1006" s="4"/>
      <c r="Z1006" s="4">
        <f>V1006-+SUM(W1006:Y1006)</f>
        <v>34057</v>
      </c>
      <c r="AA1006" s="4">
        <f>V1006-O1006</f>
        <v>0</v>
      </c>
      <c r="AB1006" s="4">
        <f>Z1006-S1006</f>
        <v>0</v>
      </c>
    </row>
    <row r="1007" spans="1:28" ht="30" customHeight="1" hidden="1">
      <c r="A1007" s="19" t="s">
        <v>319</v>
      </c>
      <c r="B1007" s="19"/>
      <c r="C1007" s="19"/>
      <c r="D1007" s="19"/>
      <c r="E1007" s="19"/>
      <c r="F1007" s="19"/>
      <c r="G1007" s="19"/>
      <c r="H1007" s="19"/>
      <c r="I1007" s="19"/>
      <c r="J1007" s="19"/>
      <c r="K1007" s="19"/>
      <c r="L1007" s="19"/>
      <c r="M1007" s="19"/>
      <c r="N1007" s="133"/>
      <c r="O1007" s="19"/>
      <c r="P1007" s="19"/>
      <c r="Q1007" s="19"/>
      <c r="R1007" s="19"/>
      <c r="S1007" s="19"/>
      <c r="T1007" s="19"/>
      <c r="U1007" s="19"/>
      <c r="V1007" s="19"/>
      <c r="W1007" s="19"/>
      <c r="X1007" s="19"/>
      <c r="Y1007" s="19"/>
      <c r="Z1007" s="19"/>
      <c r="AA1007" s="19"/>
      <c r="AB1007" s="19"/>
    </row>
    <row r="1008" spans="1:28" ht="30" customHeight="1" hidden="1">
      <c r="A1008" s="141" t="s">
        <v>192</v>
      </c>
      <c r="B1008" s="20"/>
      <c r="C1008" s="20"/>
      <c r="D1008" s="20"/>
      <c r="E1008" s="20"/>
      <c r="F1008" s="20"/>
      <c r="G1008" s="20"/>
      <c r="H1008" s="20"/>
      <c r="I1008" s="20"/>
      <c r="J1008" s="20"/>
      <c r="K1008" s="20"/>
      <c r="L1008" s="20"/>
      <c r="M1008" s="20"/>
      <c r="N1008" s="134"/>
      <c r="O1008" s="20"/>
      <c r="P1008" s="20"/>
      <c r="Q1008" s="20"/>
      <c r="R1008" s="20"/>
      <c r="S1008" s="20"/>
      <c r="T1008" s="20"/>
      <c r="U1008" s="20"/>
      <c r="V1008" s="20"/>
      <c r="W1008" s="20"/>
      <c r="X1008" s="20"/>
      <c r="Y1008" s="20"/>
      <c r="Z1008" s="20"/>
      <c r="AA1008" s="20"/>
      <c r="AB1008" s="20"/>
    </row>
    <row r="1009" spans="1:28" ht="30" customHeight="1" hidden="1">
      <c r="A1009" s="143"/>
      <c r="B1009" s="4">
        <v>10000</v>
      </c>
      <c r="C1009" s="4">
        <v>6500</v>
      </c>
      <c r="D1009" s="4">
        <v>2300</v>
      </c>
      <c r="E1009" s="4">
        <v>1172</v>
      </c>
      <c r="F1009" s="4">
        <f>B1009-+SUM(C1009:E1009)</f>
        <v>28</v>
      </c>
      <c r="G1009" s="4">
        <v>10000</v>
      </c>
      <c r="H1009" s="4">
        <v>6500</v>
      </c>
      <c r="I1009" s="4">
        <v>2300</v>
      </c>
      <c r="J1009" s="4">
        <v>1172</v>
      </c>
      <c r="K1009" s="4">
        <f>G1009-+SUM(H1009:J1009)</f>
        <v>28</v>
      </c>
      <c r="L1009" s="4">
        <f>G1009-B1009</f>
        <v>0</v>
      </c>
      <c r="M1009" s="4">
        <f>K1009-F1009</f>
        <v>0</v>
      </c>
      <c r="N1009" s="135"/>
      <c r="O1009" s="4">
        <v>10000</v>
      </c>
      <c r="P1009" s="4">
        <v>6500</v>
      </c>
      <c r="Q1009" s="4">
        <v>2300</v>
      </c>
      <c r="R1009" s="4">
        <v>1172</v>
      </c>
      <c r="S1009" s="4">
        <f>O1009-+SUM(P1009:R1009)</f>
        <v>28</v>
      </c>
      <c r="T1009" s="4">
        <f>O1009-G1009</f>
        <v>0</v>
      </c>
      <c r="U1009" s="4">
        <f>S1009-K1009</f>
        <v>0</v>
      </c>
      <c r="V1009" s="4">
        <v>10000</v>
      </c>
      <c r="W1009" s="4">
        <v>6500</v>
      </c>
      <c r="X1009" s="4">
        <v>2300</v>
      </c>
      <c r="Y1009" s="4">
        <v>1172</v>
      </c>
      <c r="Z1009" s="4">
        <f>V1009-+SUM(W1009:Y1009)</f>
        <v>28</v>
      </c>
      <c r="AA1009" s="4">
        <f>V1009-O1009</f>
        <v>0</v>
      </c>
      <c r="AB1009" s="4">
        <f>Z1009-S1009</f>
        <v>0</v>
      </c>
    </row>
    <row r="1010" spans="1:28" ht="30" customHeight="1" hidden="1">
      <c r="A1010" s="19" t="s">
        <v>319</v>
      </c>
      <c r="B1010" s="19"/>
      <c r="C1010" s="19"/>
      <c r="D1010" s="19"/>
      <c r="E1010" s="19"/>
      <c r="F1010" s="19"/>
      <c r="G1010" s="19"/>
      <c r="H1010" s="19"/>
      <c r="I1010" s="19"/>
      <c r="J1010" s="19"/>
      <c r="K1010" s="19"/>
      <c r="L1010" s="19"/>
      <c r="M1010" s="19"/>
      <c r="N1010" s="133"/>
      <c r="O1010" s="19"/>
      <c r="P1010" s="19"/>
      <c r="Q1010" s="19"/>
      <c r="R1010" s="19"/>
      <c r="S1010" s="19"/>
      <c r="T1010" s="19"/>
      <c r="U1010" s="19"/>
      <c r="V1010" s="19"/>
      <c r="W1010" s="19"/>
      <c r="X1010" s="19"/>
      <c r="Y1010" s="19"/>
      <c r="Z1010" s="19"/>
      <c r="AA1010" s="19"/>
      <c r="AB1010" s="19"/>
    </row>
    <row r="1011" spans="1:28" ht="30" customHeight="1" hidden="1">
      <c r="A1011" s="141" t="s">
        <v>193</v>
      </c>
      <c r="B1011" s="20"/>
      <c r="C1011" s="20"/>
      <c r="D1011" s="20"/>
      <c r="E1011" s="20"/>
      <c r="F1011" s="20"/>
      <c r="G1011" s="20"/>
      <c r="H1011" s="20"/>
      <c r="I1011" s="20"/>
      <c r="J1011" s="20"/>
      <c r="K1011" s="20"/>
      <c r="L1011" s="20"/>
      <c r="M1011" s="20"/>
      <c r="N1011" s="134"/>
      <c r="O1011" s="20"/>
      <c r="P1011" s="20"/>
      <c r="Q1011" s="20"/>
      <c r="R1011" s="20"/>
      <c r="S1011" s="20"/>
      <c r="T1011" s="20"/>
      <c r="U1011" s="20"/>
      <c r="V1011" s="20"/>
      <c r="W1011" s="20"/>
      <c r="X1011" s="20"/>
      <c r="Y1011" s="20"/>
      <c r="Z1011" s="20"/>
      <c r="AA1011" s="20"/>
      <c r="AB1011" s="20"/>
    </row>
    <row r="1012" spans="1:28" ht="30" customHeight="1" hidden="1">
      <c r="A1012" s="143"/>
      <c r="B1012" s="4">
        <v>1000</v>
      </c>
      <c r="C1012" s="4"/>
      <c r="D1012" s="4"/>
      <c r="E1012" s="4">
        <v>350</v>
      </c>
      <c r="F1012" s="4">
        <f>B1012-+SUM(C1012:E1012)</f>
        <v>650</v>
      </c>
      <c r="G1012" s="4">
        <v>1000</v>
      </c>
      <c r="H1012" s="4"/>
      <c r="I1012" s="4"/>
      <c r="J1012" s="4">
        <v>350</v>
      </c>
      <c r="K1012" s="4">
        <f>G1012-+SUM(H1012:J1012)</f>
        <v>650</v>
      </c>
      <c r="L1012" s="4">
        <f>G1012-B1012</f>
        <v>0</v>
      </c>
      <c r="M1012" s="4">
        <f>K1012-F1012</f>
        <v>0</v>
      </c>
      <c r="N1012" s="135"/>
      <c r="O1012" s="4">
        <v>1000</v>
      </c>
      <c r="P1012" s="4"/>
      <c r="Q1012" s="4"/>
      <c r="R1012" s="4">
        <v>350</v>
      </c>
      <c r="S1012" s="4">
        <f>O1012-+SUM(P1012:R1012)</f>
        <v>650</v>
      </c>
      <c r="T1012" s="4">
        <f>O1012-G1012</f>
        <v>0</v>
      </c>
      <c r="U1012" s="4">
        <f>S1012-K1012</f>
        <v>0</v>
      </c>
      <c r="V1012" s="4">
        <v>1000</v>
      </c>
      <c r="W1012" s="4"/>
      <c r="X1012" s="4"/>
      <c r="Y1012" s="4">
        <v>350</v>
      </c>
      <c r="Z1012" s="4">
        <f>V1012-+SUM(W1012:Y1012)</f>
        <v>650</v>
      </c>
      <c r="AA1012" s="4">
        <f>V1012-O1012</f>
        <v>0</v>
      </c>
      <c r="AB1012" s="4">
        <f>Z1012-S1012</f>
        <v>0</v>
      </c>
    </row>
    <row r="1013" spans="1:28" ht="30" customHeight="1" hidden="1">
      <c r="A1013" s="19" t="s">
        <v>319</v>
      </c>
      <c r="B1013" s="19"/>
      <c r="C1013" s="19"/>
      <c r="D1013" s="19"/>
      <c r="E1013" s="19"/>
      <c r="F1013" s="19"/>
      <c r="G1013" s="19"/>
      <c r="H1013" s="19"/>
      <c r="I1013" s="19"/>
      <c r="J1013" s="19"/>
      <c r="K1013" s="19"/>
      <c r="L1013" s="19"/>
      <c r="M1013" s="19"/>
      <c r="N1013" s="133"/>
      <c r="O1013" s="19"/>
      <c r="P1013" s="19"/>
      <c r="Q1013" s="19"/>
      <c r="R1013" s="19"/>
      <c r="S1013" s="19"/>
      <c r="T1013" s="19"/>
      <c r="U1013" s="19"/>
      <c r="V1013" s="19"/>
      <c r="W1013" s="19"/>
      <c r="X1013" s="19"/>
      <c r="Y1013" s="19"/>
      <c r="Z1013" s="19"/>
      <c r="AA1013" s="19"/>
      <c r="AB1013" s="19"/>
    </row>
    <row r="1014" spans="1:28" ht="30" customHeight="1" hidden="1">
      <c r="A1014" s="141" t="s">
        <v>705</v>
      </c>
      <c r="B1014" s="20"/>
      <c r="C1014" s="20"/>
      <c r="D1014" s="20"/>
      <c r="E1014" s="20"/>
      <c r="F1014" s="20"/>
      <c r="G1014" s="20"/>
      <c r="H1014" s="20"/>
      <c r="I1014" s="20"/>
      <c r="J1014" s="20"/>
      <c r="K1014" s="20"/>
      <c r="L1014" s="20"/>
      <c r="M1014" s="20"/>
      <c r="N1014" s="134"/>
      <c r="O1014" s="20"/>
      <c r="P1014" s="20"/>
      <c r="Q1014" s="20"/>
      <c r="R1014" s="20"/>
      <c r="S1014" s="20"/>
      <c r="T1014" s="20"/>
      <c r="U1014" s="20"/>
      <c r="V1014" s="20"/>
      <c r="W1014" s="20"/>
      <c r="X1014" s="20"/>
      <c r="Y1014" s="20"/>
      <c r="Z1014" s="20"/>
      <c r="AA1014" s="20"/>
      <c r="AB1014" s="20"/>
    </row>
    <row r="1015" spans="1:28" ht="30" customHeight="1" hidden="1">
      <c r="A1015" s="143"/>
      <c r="B1015" s="4">
        <f aca="true" t="shared" si="20" ref="B1015:K1015">SUBTOTAL(9,B964:B1012)</f>
        <v>188139</v>
      </c>
      <c r="C1015" s="4">
        <f t="shared" si="20"/>
        <v>43930</v>
      </c>
      <c r="D1015" s="4">
        <f t="shared" si="20"/>
        <v>2300</v>
      </c>
      <c r="E1015" s="4">
        <f t="shared" si="20"/>
        <v>7455</v>
      </c>
      <c r="F1015" s="4">
        <f t="shared" si="20"/>
        <v>134454</v>
      </c>
      <c r="G1015" s="4">
        <f t="shared" si="20"/>
        <v>187075</v>
      </c>
      <c r="H1015" s="4">
        <f t="shared" si="20"/>
        <v>44030</v>
      </c>
      <c r="I1015" s="4">
        <f t="shared" si="20"/>
        <v>8600</v>
      </c>
      <c r="J1015" s="4">
        <f t="shared" si="20"/>
        <v>6455</v>
      </c>
      <c r="K1015" s="4">
        <f t="shared" si="20"/>
        <v>127990</v>
      </c>
      <c r="L1015" s="4">
        <f>G1015-B1015</f>
        <v>-1064</v>
      </c>
      <c r="M1015" s="4">
        <f>K1015-F1015</f>
        <v>-6464</v>
      </c>
      <c r="N1015" s="135"/>
      <c r="O1015" s="4">
        <f>SUBTOTAL(9,O964:O1012)</f>
        <v>187075</v>
      </c>
      <c r="P1015" s="4">
        <f>SUBTOTAL(9,P964:P1012)</f>
        <v>44030</v>
      </c>
      <c r="Q1015" s="4">
        <f>SUBTOTAL(9,Q964:Q1012)</f>
        <v>8600</v>
      </c>
      <c r="R1015" s="4">
        <f>SUBTOTAL(9,R964:R1012)</f>
        <v>6455</v>
      </c>
      <c r="S1015" s="4">
        <f>SUBTOTAL(9,S964:S1012)</f>
        <v>127990</v>
      </c>
      <c r="T1015" s="4">
        <f>O1015-G1015</f>
        <v>0</v>
      </c>
      <c r="U1015" s="4">
        <f>S1015-K1015</f>
        <v>0</v>
      </c>
      <c r="V1015" s="4">
        <f>SUBTOTAL(9,V964:V1012)</f>
        <v>187075</v>
      </c>
      <c r="W1015" s="4">
        <f>SUBTOTAL(9,W964:W1012)</f>
        <v>31530</v>
      </c>
      <c r="X1015" s="4">
        <f>SUBTOTAL(9,X964:X1012)</f>
        <v>8600</v>
      </c>
      <c r="Y1015" s="4">
        <f>SUBTOTAL(9,Y964:Y1012)</f>
        <v>6455</v>
      </c>
      <c r="Z1015" s="4">
        <f>SUBTOTAL(9,Z964:Z1012)</f>
        <v>140490</v>
      </c>
      <c r="AA1015" s="4">
        <f>V1015-O1015</f>
        <v>0</v>
      </c>
      <c r="AB1015" s="4">
        <f>Z1015-S1015</f>
        <v>12500</v>
      </c>
    </row>
    <row r="1016" spans="1:28" ht="30" customHeight="1" hidden="1">
      <c r="A1016" s="19" t="s">
        <v>411</v>
      </c>
      <c r="B1016" s="19"/>
      <c r="C1016" s="19"/>
      <c r="D1016" s="19"/>
      <c r="E1016" s="19"/>
      <c r="F1016" s="19"/>
      <c r="G1016" s="19"/>
      <c r="H1016" s="19"/>
      <c r="I1016" s="19"/>
      <c r="J1016" s="19"/>
      <c r="K1016" s="19"/>
      <c r="L1016" s="19"/>
      <c r="M1016" s="19"/>
      <c r="N1016" s="133"/>
      <c r="O1016" s="19"/>
      <c r="P1016" s="19"/>
      <c r="Q1016" s="19"/>
      <c r="R1016" s="19"/>
      <c r="S1016" s="19"/>
      <c r="T1016" s="19"/>
      <c r="U1016" s="19"/>
      <c r="V1016" s="19"/>
      <c r="W1016" s="19"/>
      <c r="X1016" s="19"/>
      <c r="Y1016" s="19"/>
      <c r="Z1016" s="19"/>
      <c r="AA1016" s="19"/>
      <c r="AB1016" s="19"/>
    </row>
    <row r="1017" spans="1:28" ht="30" customHeight="1" hidden="1">
      <c r="A1017" s="141" t="s">
        <v>645</v>
      </c>
      <c r="B1017" s="20"/>
      <c r="C1017" s="20"/>
      <c r="D1017" s="20"/>
      <c r="E1017" s="20"/>
      <c r="F1017" s="20"/>
      <c r="G1017" s="20"/>
      <c r="H1017" s="20"/>
      <c r="I1017" s="20"/>
      <c r="J1017" s="20"/>
      <c r="K1017" s="20"/>
      <c r="L1017" s="20"/>
      <c r="M1017" s="20"/>
      <c r="N1017" s="134"/>
      <c r="O1017" s="20"/>
      <c r="P1017" s="20"/>
      <c r="Q1017" s="20"/>
      <c r="R1017" s="20"/>
      <c r="S1017" s="20"/>
      <c r="T1017" s="20"/>
      <c r="U1017" s="20"/>
      <c r="V1017" s="20"/>
      <c r="W1017" s="20"/>
      <c r="X1017" s="20"/>
      <c r="Y1017" s="20"/>
      <c r="Z1017" s="20"/>
      <c r="AA1017" s="20"/>
      <c r="AB1017" s="20"/>
    </row>
    <row r="1018" spans="1:28" ht="30" customHeight="1" hidden="1">
      <c r="A1018" s="143"/>
      <c r="B1018" s="4">
        <v>12097</v>
      </c>
      <c r="C1018" s="4">
        <v>5000</v>
      </c>
      <c r="D1018" s="4"/>
      <c r="E1018" s="4"/>
      <c r="F1018" s="4">
        <f>B1018-+SUM(C1018:E1018)</f>
        <v>7097</v>
      </c>
      <c r="G1018" s="4">
        <v>12097</v>
      </c>
      <c r="H1018" s="4">
        <v>5000</v>
      </c>
      <c r="I1018" s="4"/>
      <c r="J1018" s="4"/>
      <c r="K1018" s="4">
        <f>G1018-+SUM(H1018:J1018)</f>
        <v>7097</v>
      </c>
      <c r="L1018" s="4">
        <f>G1018-B1018</f>
        <v>0</v>
      </c>
      <c r="M1018" s="4">
        <f>K1018-F1018</f>
        <v>0</v>
      </c>
      <c r="N1018" s="135"/>
      <c r="O1018" s="4">
        <v>12097</v>
      </c>
      <c r="P1018" s="4">
        <v>5000</v>
      </c>
      <c r="Q1018" s="4"/>
      <c r="R1018" s="4"/>
      <c r="S1018" s="4">
        <f>O1018-+SUM(P1018:R1018)</f>
        <v>7097</v>
      </c>
      <c r="T1018" s="4">
        <f>O1018-G1018</f>
        <v>0</v>
      </c>
      <c r="U1018" s="4">
        <f>S1018-K1018</f>
        <v>0</v>
      </c>
      <c r="V1018" s="4">
        <v>12097</v>
      </c>
      <c r="W1018" s="4">
        <v>5000</v>
      </c>
      <c r="X1018" s="4"/>
      <c r="Y1018" s="4"/>
      <c r="Z1018" s="4">
        <f>V1018-+SUM(W1018:Y1018)</f>
        <v>7097</v>
      </c>
      <c r="AA1018" s="4">
        <f>V1018-O1018</f>
        <v>0</v>
      </c>
      <c r="AB1018" s="4">
        <f>Z1018-S1018</f>
        <v>0</v>
      </c>
    </row>
    <row r="1019" spans="1:28" ht="30" customHeight="1" hidden="1">
      <c r="A1019" s="19" t="s">
        <v>411</v>
      </c>
      <c r="B1019" s="19"/>
      <c r="C1019" s="19"/>
      <c r="D1019" s="19"/>
      <c r="E1019" s="19"/>
      <c r="F1019" s="19"/>
      <c r="G1019" s="19"/>
      <c r="H1019" s="19"/>
      <c r="I1019" s="19"/>
      <c r="J1019" s="19"/>
      <c r="K1019" s="19"/>
      <c r="L1019" s="19"/>
      <c r="M1019" s="19"/>
      <c r="N1019" s="133"/>
      <c r="O1019" s="19"/>
      <c r="P1019" s="19"/>
      <c r="Q1019" s="19"/>
      <c r="R1019" s="19"/>
      <c r="S1019" s="19"/>
      <c r="T1019" s="19"/>
      <c r="U1019" s="19"/>
      <c r="V1019" s="19"/>
      <c r="W1019" s="19"/>
      <c r="X1019" s="19"/>
      <c r="Y1019" s="19"/>
      <c r="Z1019" s="19"/>
      <c r="AA1019" s="19"/>
      <c r="AB1019" s="19"/>
    </row>
    <row r="1020" spans="1:28" ht="30" customHeight="1" hidden="1">
      <c r="A1020" s="141" t="s">
        <v>465</v>
      </c>
      <c r="B1020" s="20"/>
      <c r="C1020" s="20"/>
      <c r="D1020" s="20"/>
      <c r="E1020" s="20"/>
      <c r="F1020" s="20"/>
      <c r="G1020" s="20"/>
      <c r="H1020" s="20"/>
      <c r="I1020" s="20"/>
      <c r="J1020" s="20"/>
      <c r="K1020" s="20"/>
      <c r="L1020" s="20"/>
      <c r="M1020" s="20"/>
      <c r="N1020" s="134"/>
      <c r="O1020" s="20"/>
      <c r="P1020" s="20"/>
      <c r="Q1020" s="20"/>
      <c r="R1020" s="20"/>
      <c r="S1020" s="20"/>
      <c r="T1020" s="20"/>
      <c r="U1020" s="20"/>
      <c r="V1020" s="20"/>
      <c r="W1020" s="20"/>
      <c r="X1020" s="20"/>
      <c r="Y1020" s="20"/>
      <c r="Z1020" s="20"/>
      <c r="AA1020" s="20"/>
      <c r="AB1020" s="20"/>
    </row>
    <row r="1021" spans="1:28" ht="30" customHeight="1" hidden="1">
      <c r="A1021" s="143"/>
      <c r="B1021" s="4">
        <v>555</v>
      </c>
      <c r="C1021" s="4"/>
      <c r="D1021" s="4"/>
      <c r="E1021" s="4"/>
      <c r="F1021" s="4">
        <f>B1021-+SUM(C1021:E1021)</f>
        <v>555</v>
      </c>
      <c r="G1021" s="4">
        <v>555</v>
      </c>
      <c r="H1021" s="4"/>
      <c r="I1021" s="4"/>
      <c r="J1021" s="4"/>
      <c r="K1021" s="4">
        <f>G1021-+SUM(H1021:J1021)</f>
        <v>555</v>
      </c>
      <c r="L1021" s="4">
        <f>G1021-B1021</f>
        <v>0</v>
      </c>
      <c r="M1021" s="4">
        <f>K1021-F1021</f>
        <v>0</v>
      </c>
      <c r="N1021" s="135"/>
      <c r="O1021" s="4">
        <v>555</v>
      </c>
      <c r="P1021" s="4"/>
      <c r="Q1021" s="4"/>
      <c r="R1021" s="4"/>
      <c r="S1021" s="4">
        <f>O1021-+SUM(P1021:R1021)</f>
        <v>555</v>
      </c>
      <c r="T1021" s="4">
        <f>O1021-G1021</f>
        <v>0</v>
      </c>
      <c r="U1021" s="4">
        <f>S1021-K1021</f>
        <v>0</v>
      </c>
      <c r="V1021" s="4">
        <v>555</v>
      </c>
      <c r="W1021" s="4"/>
      <c r="X1021" s="4"/>
      <c r="Y1021" s="4"/>
      <c r="Z1021" s="4">
        <f>V1021-+SUM(W1021:Y1021)</f>
        <v>555</v>
      </c>
      <c r="AA1021" s="4">
        <f>V1021-O1021</f>
        <v>0</v>
      </c>
      <c r="AB1021" s="4">
        <f>Z1021-S1021</f>
        <v>0</v>
      </c>
    </row>
    <row r="1022" spans="1:28" ht="30" customHeight="1" hidden="1">
      <c r="A1022" s="19" t="s">
        <v>411</v>
      </c>
      <c r="B1022" s="19"/>
      <c r="C1022" s="19"/>
      <c r="D1022" s="19"/>
      <c r="E1022" s="19"/>
      <c r="F1022" s="19"/>
      <c r="G1022" s="19"/>
      <c r="H1022" s="19"/>
      <c r="I1022" s="19"/>
      <c r="J1022" s="19"/>
      <c r="K1022" s="19"/>
      <c r="L1022" s="19"/>
      <c r="M1022" s="19"/>
      <c r="N1022" s="133"/>
      <c r="O1022" s="19"/>
      <c r="P1022" s="19"/>
      <c r="Q1022" s="19"/>
      <c r="R1022" s="19"/>
      <c r="S1022" s="19"/>
      <c r="T1022" s="19"/>
      <c r="U1022" s="19"/>
      <c r="V1022" s="19"/>
      <c r="W1022" s="19"/>
      <c r="X1022" s="19"/>
      <c r="Y1022" s="19"/>
      <c r="Z1022" s="19"/>
      <c r="AA1022" s="19"/>
      <c r="AB1022" s="19"/>
    </row>
    <row r="1023" spans="1:28" ht="30" customHeight="1" hidden="1">
      <c r="A1023" s="141" t="s">
        <v>332</v>
      </c>
      <c r="B1023" s="20"/>
      <c r="C1023" s="20"/>
      <c r="D1023" s="20"/>
      <c r="E1023" s="20"/>
      <c r="F1023" s="20"/>
      <c r="G1023" s="20"/>
      <c r="H1023" s="20"/>
      <c r="I1023" s="20"/>
      <c r="J1023" s="20"/>
      <c r="K1023" s="20"/>
      <c r="L1023" s="20"/>
      <c r="M1023" s="20"/>
      <c r="N1023" s="134"/>
      <c r="O1023" s="20"/>
      <c r="P1023" s="20"/>
      <c r="Q1023" s="20"/>
      <c r="R1023" s="20"/>
      <c r="S1023" s="20"/>
      <c r="T1023" s="20"/>
      <c r="U1023" s="20"/>
      <c r="V1023" s="20"/>
      <c r="W1023" s="20"/>
      <c r="X1023" s="20"/>
      <c r="Y1023" s="20"/>
      <c r="Z1023" s="20"/>
      <c r="AA1023" s="20"/>
      <c r="AB1023" s="20"/>
    </row>
    <row r="1024" spans="1:28" ht="30" customHeight="1" hidden="1">
      <c r="A1024" s="143"/>
      <c r="B1024" s="4">
        <v>2959</v>
      </c>
      <c r="C1024" s="4"/>
      <c r="D1024" s="4"/>
      <c r="E1024" s="4"/>
      <c r="F1024" s="4">
        <f>B1024-+SUM(C1024:E1024)</f>
        <v>2959</v>
      </c>
      <c r="G1024" s="4">
        <v>2409</v>
      </c>
      <c r="H1024" s="4"/>
      <c r="I1024" s="4"/>
      <c r="J1024" s="4"/>
      <c r="K1024" s="4">
        <f>G1024-+SUM(H1024:J1024)</f>
        <v>2409</v>
      </c>
      <c r="L1024" s="4">
        <f>G1024-B1024</f>
        <v>-550</v>
      </c>
      <c r="M1024" s="4">
        <f>K1024-F1024</f>
        <v>-550</v>
      </c>
      <c r="N1024" s="135"/>
      <c r="O1024" s="4">
        <v>2409</v>
      </c>
      <c r="P1024" s="4"/>
      <c r="Q1024" s="4"/>
      <c r="R1024" s="4"/>
      <c r="S1024" s="4">
        <f>O1024-+SUM(P1024:R1024)</f>
        <v>2409</v>
      </c>
      <c r="T1024" s="4">
        <f>O1024-G1024</f>
        <v>0</v>
      </c>
      <c r="U1024" s="4">
        <f>S1024-K1024</f>
        <v>0</v>
      </c>
      <c r="V1024" s="4">
        <v>2409</v>
      </c>
      <c r="W1024" s="4"/>
      <c r="X1024" s="4"/>
      <c r="Y1024" s="4"/>
      <c r="Z1024" s="4">
        <f>V1024-+SUM(W1024:Y1024)</f>
        <v>2409</v>
      </c>
      <c r="AA1024" s="4">
        <f>V1024-O1024</f>
        <v>0</v>
      </c>
      <c r="AB1024" s="4">
        <f>Z1024-S1024</f>
        <v>0</v>
      </c>
    </row>
    <row r="1025" spans="1:28" ht="30" customHeight="1" hidden="1">
      <c r="A1025" s="19" t="s">
        <v>411</v>
      </c>
      <c r="B1025" s="19"/>
      <c r="C1025" s="19"/>
      <c r="D1025" s="19"/>
      <c r="E1025" s="19"/>
      <c r="F1025" s="19"/>
      <c r="G1025" s="19"/>
      <c r="H1025" s="19"/>
      <c r="I1025" s="19"/>
      <c r="J1025" s="19"/>
      <c r="K1025" s="19"/>
      <c r="L1025" s="19"/>
      <c r="M1025" s="19"/>
      <c r="N1025" s="133"/>
      <c r="O1025" s="19"/>
      <c r="P1025" s="19"/>
      <c r="Q1025" s="19"/>
      <c r="R1025" s="19"/>
      <c r="S1025" s="19"/>
      <c r="T1025" s="19"/>
      <c r="U1025" s="19"/>
      <c r="V1025" s="19"/>
      <c r="W1025" s="19"/>
      <c r="X1025" s="19"/>
      <c r="Y1025" s="19"/>
      <c r="Z1025" s="19"/>
      <c r="AA1025" s="19"/>
      <c r="AB1025" s="19"/>
    </row>
    <row r="1026" spans="1:28" ht="30" customHeight="1" hidden="1">
      <c r="A1026" s="141" t="s">
        <v>646</v>
      </c>
      <c r="B1026" s="20"/>
      <c r="C1026" s="20"/>
      <c r="D1026" s="20"/>
      <c r="E1026" s="20"/>
      <c r="F1026" s="20"/>
      <c r="G1026" s="20"/>
      <c r="H1026" s="20"/>
      <c r="I1026" s="20"/>
      <c r="J1026" s="20"/>
      <c r="K1026" s="20"/>
      <c r="L1026" s="20"/>
      <c r="M1026" s="20"/>
      <c r="N1026" s="134"/>
      <c r="O1026" s="20"/>
      <c r="P1026" s="20"/>
      <c r="Q1026" s="20"/>
      <c r="R1026" s="20"/>
      <c r="S1026" s="20"/>
      <c r="T1026" s="20"/>
      <c r="U1026" s="20"/>
      <c r="V1026" s="20"/>
      <c r="W1026" s="20"/>
      <c r="X1026" s="20"/>
      <c r="Y1026" s="20"/>
      <c r="Z1026" s="20"/>
      <c r="AA1026" s="20"/>
      <c r="AB1026" s="20"/>
    </row>
    <row r="1027" spans="1:28" ht="30" customHeight="1" hidden="1">
      <c r="A1027" s="143"/>
      <c r="B1027" s="4">
        <v>23400</v>
      </c>
      <c r="C1027" s="4"/>
      <c r="D1027" s="4">
        <v>21200</v>
      </c>
      <c r="E1027" s="4"/>
      <c r="F1027" s="4">
        <f>B1027-+SUM(C1027:E1027)</f>
        <v>2200</v>
      </c>
      <c r="G1027" s="4">
        <v>23400</v>
      </c>
      <c r="H1027" s="4"/>
      <c r="I1027" s="4">
        <v>21200</v>
      </c>
      <c r="J1027" s="4"/>
      <c r="K1027" s="4">
        <f>G1027-+SUM(H1027:J1027)</f>
        <v>2200</v>
      </c>
      <c r="L1027" s="4">
        <f>G1027-B1027</f>
        <v>0</v>
      </c>
      <c r="M1027" s="4">
        <f>K1027-F1027</f>
        <v>0</v>
      </c>
      <c r="N1027" s="135"/>
      <c r="O1027" s="4">
        <v>23400</v>
      </c>
      <c r="P1027" s="4"/>
      <c r="Q1027" s="4">
        <v>21200</v>
      </c>
      <c r="R1027" s="4"/>
      <c r="S1027" s="4">
        <f>O1027-+SUM(P1027:R1027)</f>
        <v>2200</v>
      </c>
      <c r="T1027" s="4">
        <f>O1027-G1027</f>
        <v>0</v>
      </c>
      <c r="U1027" s="4">
        <f>S1027-K1027</f>
        <v>0</v>
      </c>
      <c r="V1027" s="4">
        <v>23400</v>
      </c>
      <c r="W1027" s="4"/>
      <c r="X1027" s="4">
        <v>21200</v>
      </c>
      <c r="Y1027" s="4"/>
      <c r="Z1027" s="4">
        <f>V1027-+SUM(W1027:Y1027)</f>
        <v>2200</v>
      </c>
      <c r="AA1027" s="4">
        <f>V1027-O1027</f>
        <v>0</v>
      </c>
      <c r="AB1027" s="4">
        <f>Z1027-S1027</f>
        <v>0</v>
      </c>
    </row>
    <row r="1028" spans="1:28" ht="30" customHeight="1" hidden="1">
      <c r="A1028" s="19" t="s">
        <v>411</v>
      </c>
      <c r="B1028" s="19"/>
      <c r="C1028" s="19"/>
      <c r="D1028" s="19"/>
      <c r="E1028" s="19"/>
      <c r="F1028" s="19"/>
      <c r="G1028" s="19"/>
      <c r="H1028" s="19"/>
      <c r="I1028" s="19"/>
      <c r="J1028" s="19"/>
      <c r="K1028" s="19"/>
      <c r="L1028" s="19"/>
      <c r="M1028" s="19"/>
      <c r="N1028" s="133"/>
      <c r="O1028" s="19"/>
      <c r="P1028" s="19"/>
      <c r="Q1028" s="19"/>
      <c r="R1028" s="19"/>
      <c r="S1028" s="19"/>
      <c r="T1028" s="19"/>
      <c r="U1028" s="19"/>
      <c r="V1028" s="19"/>
      <c r="W1028" s="19"/>
      <c r="X1028" s="19"/>
      <c r="Y1028" s="19"/>
      <c r="Z1028" s="19"/>
      <c r="AA1028" s="19"/>
      <c r="AB1028" s="19"/>
    </row>
    <row r="1029" spans="1:28" ht="30" customHeight="1" hidden="1">
      <c r="A1029" s="141" t="s">
        <v>125</v>
      </c>
      <c r="B1029" s="20"/>
      <c r="C1029" s="20"/>
      <c r="D1029" s="20"/>
      <c r="E1029" s="20"/>
      <c r="F1029" s="20"/>
      <c r="G1029" s="20"/>
      <c r="H1029" s="20"/>
      <c r="I1029" s="20"/>
      <c r="J1029" s="20"/>
      <c r="K1029" s="20"/>
      <c r="L1029" s="20"/>
      <c r="M1029" s="20"/>
      <c r="N1029" s="134"/>
      <c r="O1029" s="20"/>
      <c r="P1029" s="20"/>
      <c r="Q1029" s="20"/>
      <c r="R1029" s="20"/>
      <c r="S1029" s="20"/>
      <c r="T1029" s="20"/>
      <c r="U1029" s="20"/>
      <c r="V1029" s="20"/>
      <c r="W1029" s="20"/>
      <c r="X1029" s="20"/>
      <c r="Y1029" s="20"/>
      <c r="Z1029" s="20"/>
      <c r="AA1029" s="20"/>
      <c r="AB1029" s="20"/>
    </row>
    <row r="1030" spans="1:28" ht="30" customHeight="1" hidden="1">
      <c r="A1030" s="143"/>
      <c r="B1030" s="4">
        <v>2808</v>
      </c>
      <c r="C1030" s="4"/>
      <c r="D1030" s="4"/>
      <c r="E1030" s="4">
        <v>924</v>
      </c>
      <c r="F1030" s="4">
        <f>B1030-+SUM(C1030:E1030)</f>
        <v>1884</v>
      </c>
      <c r="G1030" s="4">
        <v>2160</v>
      </c>
      <c r="H1030" s="4"/>
      <c r="I1030" s="4"/>
      <c r="J1030" s="4">
        <v>924</v>
      </c>
      <c r="K1030" s="4">
        <f>G1030-+SUM(H1030:J1030)</f>
        <v>1236</v>
      </c>
      <c r="L1030" s="4">
        <f>G1030-B1030</f>
        <v>-648</v>
      </c>
      <c r="M1030" s="4">
        <f>K1030-F1030</f>
        <v>-648</v>
      </c>
      <c r="N1030" s="135"/>
      <c r="O1030" s="4">
        <v>2160</v>
      </c>
      <c r="P1030" s="4"/>
      <c r="Q1030" s="4"/>
      <c r="R1030" s="4">
        <v>924</v>
      </c>
      <c r="S1030" s="4">
        <f>O1030-+SUM(P1030:R1030)</f>
        <v>1236</v>
      </c>
      <c r="T1030" s="4">
        <f>O1030-G1030</f>
        <v>0</v>
      </c>
      <c r="U1030" s="4">
        <f>S1030-K1030</f>
        <v>0</v>
      </c>
      <c r="V1030" s="4">
        <v>2160</v>
      </c>
      <c r="W1030" s="4"/>
      <c r="X1030" s="4"/>
      <c r="Y1030" s="4">
        <v>924</v>
      </c>
      <c r="Z1030" s="4">
        <f>V1030-+SUM(W1030:Y1030)</f>
        <v>1236</v>
      </c>
      <c r="AA1030" s="4">
        <f>V1030-O1030</f>
        <v>0</v>
      </c>
      <c r="AB1030" s="4">
        <f>Z1030-S1030</f>
        <v>0</v>
      </c>
    </row>
    <row r="1031" spans="1:28" ht="30" customHeight="1" hidden="1">
      <c r="A1031" s="19" t="s">
        <v>411</v>
      </c>
      <c r="B1031" s="19"/>
      <c r="C1031" s="19"/>
      <c r="D1031" s="19"/>
      <c r="E1031" s="19"/>
      <c r="F1031" s="19"/>
      <c r="G1031" s="19"/>
      <c r="H1031" s="19"/>
      <c r="I1031" s="19"/>
      <c r="J1031" s="19"/>
      <c r="K1031" s="19"/>
      <c r="L1031" s="19"/>
      <c r="M1031" s="19"/>
      <c r="N1031" s="133"/>
      <c r="O1031" s="19"/>
      <c r="P1031" s="19"/>
      <c r="Q1031" s="19"/>
      <c r="R1031" s="19"/>
      <c r="S1031" s="19"/>
      <c r="T1031" s="19"/>
      <c r="U1031" s="19"/>
      <c r="V1031" s="19"/>
      <c r="W1031" s="19"/>
      <c r="X1031" s="19"/>
      <c r="Y1031" s="19"/>
      <c r="Z1031" s="19"/>
      <c r="AA1031" s="19"/>
      <c r="AB1031" s="19"/>
    </row>
    <row r="1032" spans="1:28" ht="30" customHeight="1" hidden="1">
      <c r="A1032" s="141" t="s">
        <v>545</v>
      </c>
      <c r="B1032" s="20"/>
      <c r="C1032" s="20"/>
      <c r="D1032" s="20"/>
      <c r="E1032" s="20"/>
      <c r="F1032" s="20"/>
      <c r="G1032" s="20"/>
      <c r="H1032" s="20"/>
      <c r="I1032" s="20"/>
      <c r="J1032" s="20"/>
      <c r="K1032" s="20"/>
      <c r="L1032" s="20"/>
      <c r="M1032" s="20"/>
      <c r="N1032" s="134"/>
      <c r="O1032" s="20"/>
      <c r="P1032" s="20"/>
      <c r="Q1032" s="20"/>
      <c r="R1032" s="20"/>
      <c r="S1032" s="20"/>
      <c r="T1032" s="20"/>
      <c r="U1032" s="20"/>
      <c r="V1032" s="20"/>
      <c r="W1032" s="20"/>
      <c r="X1032" s="20"/>
      <c r="Y1032" s="20"/>
      <c r="Z1032" s="20"/>
      <c r="AA1032" s="20"/>
      <c r="AB1032" s="20"/>
    </row>
    <row r="1033" spans="1:28" ht="30" customHeight="1" hidden="1">
      <c r="A1033" s="143"/>
      <c r="B1033" s="4">
        <v>30150</v>
      </c>
      <c r="C1033" s="4"/>
      <c r="D1033" s="4">
        <v>8100</v>
      </c>
      <c r="E1033" s="4"/>
      <c r="F1033" s="4">
        <f>B1033-+SUM(C1033:E1033)</f>
        <v>22050</v>
      </c>
      <c r="G1033" s="4">
        <v>30150</v>
      </c>
      <c r="H1033" s="4"/>
      <c r="I1033" s="4">
        <v>8100</v>
      </c>
      <c r="J1033" s="4"/>
      <c r="K1033" s="4">
        <f>G1033-+SUM(H1033:J1033)</f>
        <v>22050</v>
      </c>
      <c r="L1033" s="4">
        <f>G1033-B1033</f>
        <v>0</v>
      </c>
      <c r="M1033" s="4">
        <f>K1033-F1033</f>
        <v>0</v>
      </c>
      <c r="N1033" s="135"/>
      <c r="O1033" s="4">
        <v>30150</v>
      </c>
      <c r="P1033" s="4"/>
      <c r="Q1033" s="4">
        <v>8100</v>
      </c>
      <c r="R1033" s="4"/>
      <c r="S1033" s="4">
        <f>O1033-+SUM(P1033:R1033)</f>
        <v>22050</v>
      </c>
      <c r="T1033" s="4">
        <f>O1033-G1033</f>
        <v>0</v>
      </c>
      <c r="U1033" s="4">
        <f>S1033-K1033</f>
        <v>0</v>
      </c>
      <c r="V1033" s="4">
        <v>30150</v>
      </c>
      <c r="W1033" s="4"/>
      <c r="X1033" s="4">
        <v>8100</v>
      </c>
      <c r="Y1033" s="4"/>
      <c r="Z1033" s="4">
        <f>V1033-+SUM(W1033:Y1033)</f>
        <v>22050</v>
      </c>
      <c r="AA1033" s="4">
        <f>V1033-O1033</f>
        <v>0</v>
      </c>
      <c r="AB1033" s="4">
        <f>Z1033-S1033</f>
        <v>0</v>
      </c>
    </row>
    <row r="1034" spans="1:28" ht="30" customHeight="1" hidden="1">
      <c r="A1034" s="19" t="s">
        <v>411</v>
      </c>
      <c r="B1034" s="19"/>
      <c r="C1034" s="19"/>
      <c r="D1034" s="19"/>
      <c r="E1034" s="19"/>
      <c r="F1034" s="19"/>
      <c r="G1034" s="19"/>
      <c r="H1034" s="19"/>
      <c r="I1034" s="19"/>
      <c r="J1034" s="19"/>
      <c r="K1034" s="19"/>
      <c r="L1034" s="19"/>
      <c r="M1034" s="19"/>
      <c r="N1034" s="133" t="s">
        <v>159</v>
      </c>
      <c r="O1034" s="19"/>
      <c r="P1034" s="19"/>
      <c r="Q1034" s="19"/>
      <c r="R1034" s="19"/>
      <c r="S1034" s="19"/>
      <c r="T1034" s="19"/>
      <c r="U1034" s="19"/>
      <c r="V1034" s="19"/>
      <c r="W1034" s="19"/>
      <c r="X1034" s="19"/>
      <c r="Y1034" s="19"/>
      <c r="Z1034" s="19"/>
      <c r="AA1034" s="19"/>
      <c r="AB1034" s="19"/>
    </row>
    <row r="1035" spans="1:28" ht="30" customHeight="1" hidden="1">
      <c r="A1035" s="141" t="s">
        <v>504</v>
      </c>
      <c r="B1035" s="20"/>
      <c r="C1035" s="20"/>
      <c r="D1035" s="20"/>
      <c r="E1035" s="20"/>
      <c r="F1035" s="20"/>
      <c r="G1035" s="20"/>
      <c r="H1035" s="20"/>
      <c r="I1035" s="20"/>
      <c r="J1035" s="20"/>
      <c r="K1035" s="20"/>
      <c r="L1035" s="20"/>
      <c r="M1035" s="20"/>
      <c r="N1035" s="134"/>
      <c r="O1035" s="20"/>
      <c r="P1035" s="20"/>
      <c r="Q1035" s="20"/>
      <c r="R1035" s="20"/>
      <c r="S1035" s="20"/>
      <c r="T1035" s="20"/>
      <c r="U1035" s="20"/>
      <c r="V1035" s="20"/>
      <c r="W1035" s="20"/>
      <c r="X1035" s="20"/>
      <c r="Y1035" s="20"/>
      <c r="Z1035" s="20"/>
      <c r="AA1035" s="20"/>
      <c r="AB1035" s="20"/>
    </row>
    <row r="1036" spans="1:28" ht="30" customHeight="1" hidden="1">
      <c r="A1036" s="143"/>
      <c r="B1036" s="4">
        <v>34101</v>
      </c>
      <c r="C1036" s="4">
        <v>87</v>
      </c>
      <c r="D1036" s="4"/>
      <c r="E1036" s="4">
        <v>257</v>
      </c>
      <c r="F1036" s="4">
        <f>B1036-+SUM(C1036:E1036)</f>
        <v>33757</v>
      </c>
      <c r="G1036" s="4">
        <v>29031</v>
      </c>
      <c r="H1036" s="4">
        <v>87</v>
      </c>
      <c r="I1036" s="4"/>
      <c r="J1036" s="4">
        <v>257</v>
      </c>
      <c r="K1036" s="4">
        <f>G1036-+SUM(H1036:J1036)</f>
        <v>28687</v>
      </c>
      <c r="L1036" s="4">
        <f>G1036-B1036</f>
        <v>-5070</v>
      </c>
      <c r="M1036" s="4">
        <f>K1036-F1036</f>
        <v>-5070</v>
      </c>
      <c r="N1036" s="135"/>
      <c r="O1036" s="4">
        <v>29031</v>
      </c>
      <c r="P1036" s="4">
        <v>87</v>
      </c>
      <c r="Q1036" s="4"/>
      <c r="R1036" s="4">
        <v>257</v>
      </c>
      <c r="S1036" s="4">
        <f>O1036-+SUM(P1036:R1036)</f>
        <v>28687</v>
      </c>
      <c r="T1036" s="4">
        <f>O1036-G1036</f>
        <v>0</v>
      </c>
      <c r="U1036" s="4">
        <f>S1036-K1036</f>
        <v>0</v>
      </c>
      <c r="V1036" s="4">
        <v>29031</v>
      </c>
      <c r="W1036" s="4">
        <v>87</v>
      </c>
      <c r="X1036" s="4"/>
      <c r="Y1036" s="4">
        <v>257</v>
      </c>
      <c r="Z1036" s="4">
        <f>V1036-+SUM(W1036:Y1036)</f>
        <v>28687</v>
      </c>
      <c r="AA1036" s="4">
        <f>V1036-O1036</f>
        <v>0</v>
      </c>
      <c r="AB1036" s="4">
        <f>Z1036-S1036</f>
        <v>0</v>
      </c>
    </row>
    <row r="1037" spans="1:28" ht="30" customHeight="1" hidden="1">
      <c r="A1037" s="19" t="s">
        <v>411</v>
      </c>
      <c r="B1037" s="19"/>
      <c r="C1037" s="19"/>
      <c r="D1037" s="19"/>
      <c r="E1037" s="19"/>
      <c r="F1037" s="19"/>
      <c r="G1037" s="19"/>
      <c r="H1037" s="19"/>
      <c r="I1037" s="19"/>
      <c r="J1037" s="19"/>
      <c r="K1037" s="19"/>
      <c r="L1037" s="19"/>
      <c r="M1037" s="19"/>
      <c r="N1037" s="133"/>
      <c r="O1037" s="19"/>
      <c r="P1037" s="19"/>
      <c r="Q1037" s="19"/>
      <c r="R1037" s="19"/>
      <c r="S1037" s="19"/>
      <c r="T1037" s="19"/>
      <c r="U1037" s="19"/>
      <c r="V1037" s="19"/>
      <c r="W1037" s="19"/>
      <c r="X1037" s="19"/>
      <c r="Y1037" s="19"/>
      <c r="Z1037" s="19"/>
      <c r="AA1037" s="19"/>
      <c r="AB1037" s="19"/>
    </row>
    <row r="1038" spans="1:28" ht="30" customHeight="1" hidden="1">
      <c r="A1038" s="141" t="s">
        <v>537</v>
      </c>
      <c r="B1038" s="20"/>
      <c r="C1038" s="20"/>
      <c r="D1038" s="20"/>
      <c r="E1038" s="20"/>
      <c r="F1038" s="20"/>
      <c r="G1038" s="20"/>
      <c r="H1038" s="20"/>
      <c r="I1038" s="20"/>
      <c r="J1038" s="20"/>
      <c r="K1038" s="20"/>
      <c r="L1038" s="20"/>
      <c r="M1038" s="20"/>
      <c r="N1038" s="134"/>
      <c r="O1038" s="20"/>
      <c r="P1038" s="20"/>
      <c r="Q1038" s="20"/>
      <c r="R1038" s="20"/>
      <c r="S1038" s="20"/>
      <c r="T1038" s="20"/>
      <c r="U1038" s="20"/>
      <c r="V1038" s="20"/>
      <c r="W1038" s="20"/>
      <c r="X1038" s="20"/>
      <c r="Y1038" s="20"/>
      <c r="Z1038" s="20"/>
      <c r="AA1038" s="20"/>
      <c r="AB1038" s="20"/>
    </row>
    <row r="1039" spans="1:28" ht="30" customHeight="1" hidden="1">
      <c r="A1039" s="143"/>
      <c r="B1039" s="4">
        <v>4338</v>
      </c>
      <c r="C1039" s="4"/>
      <c r="D1039" s="4"/>
      <c r="E1039" s="4"/>
      <c r="F1039" s="4">
        <f>B1039-+SUM(C1039:E1039)</f>
        <v>4338</v>
      </c>
      <c r="G1039" s="4">
        <v>3935</v>
      </c>
      <c r="H1039" s="4"/>
      <c r="I1039" s="4"/>
      <c r="J1039" s="4"/>
      <c r="K1039" s="4">
        <f>G1039-+SUM(H1039:J1039)</f>
        <v>3935</v>
      </c>
      <c r="L1039" s="4">
        <f>G1039-B1039</f>
        <v>-403</v>
      </c>
      <c r="M1039" s="4">
        <f>K1039-F1039</f>
        <v>-403</v>
      </c>
      <c r="N1039" s="135"/>
      <c r="O1039" s="4">
        <v>3935</v>
      </c>
      <c r="P1039" s="4"/>
      <c r="Q1039" s="4"/>
      <c r="R1039" s="4"/>
      <c r="S1039" s="4">
        <f>O1039-+SUM(P1039:R1039)</f>
        <v>3935</v>
      </c>
      <c r="T1039" s="4">
        <f>O1039-G1039</f>
        <v>0</v>
      </c>
      <c r="U1039" s="4">
        <f>S1039-K1039</f>
        <v>0</v>
      </c>
      <c r="V1039" s="4">
        <v>3935</v>
      </c>
      <c r="W1039" s="4"/>
      <c r="X1039" s="4"/>
      <c r="Y1039" s="4"/>
      <c r="Z1039" s="4">
        <f>V1039-+SUM(W1039:Y1039)</f>
        <v>3935</v>
      </c>
      <c r="AA1039" s="4">
        <f>V1039-O1039</f>
        <v>0</v>
      </c>
      <c r="AB1039" s="4">
        <f>Z1039-S1039</f>
        <v>0</v>
      </c>
    </row>
    <row r="1040" spans="1:28" ht="30" customHeight="1">
      <c r="A1040" s="19" t="s">
        <v>411</v>
      </c>
      <c r="B1040" s="19"/>
      <c r="C1040" s="19"/>
      <c r="D1040" s="19"/>
      <c r="E1040" s="19"/>
      <c r="F1040" s="19"/>
      <c r="G1040" s="19"/>
      <c r="H1040" s="19"/>
      <c r="I1040" s="19"/>
      <c r="J1040" s="19"/>
      <c r="K1040" s="19"/>
      <c r="L1040" s="19"/>
      <c r="M1040" s="19"/>
      <c r="N1040" s="133"/>
      <c r="O1040" s="19"/>
      <c r="P1040" s="19"/>
      <c r="Q1040" s="19"/>
      <c r="R1040" s="19"/>
      <c r="S1040" s="19"/>
      <c r="T1040" s="19"/>
      <c r="U1040" s="19"/>
      <c r="V1040" s="19"/>
      <c r="W1040" s="19"/>
      <c r="X1040" s="19"/>
      <c r="Y1040" s="19"/>
      <c r="Z1040" s="19"/>
      <c r="AA1040" s="19"/>
      <c r="AB1040" s="19"/>
    </row>
    <row r="1041" spans="1:28" ht="30" customHeight="1">
      <c r="A1041" s="141" t="s">
        <v>538</v>
      </c>
      <c r="B1041" s="20"/>
      <c r="C1041" s="20"/>
      <c r="D1041" s="20"/>
      <c r="E1041" s="20"/>
      <c r="F1041" s="20"/>
      <c r="G1041" s="20"/>
      <c r="H1041" s="20"/>
      <c r="I1041" s="20"/>
      <c r="J1041" s="20"/>
      <c r="K1041" s="20"/>
      <c r="L1041" s="20"/>
      <c r="M1041" s="20"/>
      <c r="N1041" s="134"/>
      <c r="O1041" s="20"/>
      <c r="P1041" s="20"/>
      <c r="Q1041" s="20"/>
      <c r="R1041" s="20"/>
      <c r="S1041" s="20"/>
      <c r="T1041" s="20"/>
      <c r="U1041" s="20"/>
      <c r="V1041" s="20"/>
      <c r="W1041" s="20"/>
      <c r="X1041" s="20"/>
      <c r="Y1041" s="20"/>
      <c r="Z1041" s="20"/>
      <c r="AA1041" s="20"/>
      <c r="AB1041" s="20"/>
    </row>
    <row r="1042" spans="1:28" ht="30" customHeight="1">
      <c r="A1042" s="143"/>
      <c r="B1042" s="4">
        <v>4385</v>
      </c>
      <c r="C1042" s="4"/>
      <c r="D1042" s="4"/>
      <c r="E1042" s="4"/>
      <c r="F1042" s="4">
        <f>B1042-+SUM(C1042:E1042)</f>
        <v>4385</v>
      </c>
      <c r="G1042" s="4">
        <v>4325</v>
      </c>
      <c r="H1042" s="4"/>
      <c r="I1042" s="4"/>
      <c r="J1042" s="4"/>
      <c r="K1042" s="4">
        <f>G1042-+SUM(H1042:J1042)</f>
        <v>4325</v>
      </c>
      <c r="L1042" s="4">
        <f>G1042-B1042</f>
        <v>-60</v>
      </c>
      <c r="M1042" s="4">
        <f>K1042-F1042</f>
        <v>-60</v>
      </c>
      <c r="N1042" s="135"/>
      <c r="O1042" s="4">
        <v>4325</v>
      </c>
      <c r="P1042" s="4"/>
      <c r="Q1042" s="4"/>
      <c r="R1042" s="4"/>
      <c r="S1042" s="4">
        <f>O1042-+SUM(P1042:R1042)</f>
        <v>4325</v>
      </c>
      <c r="T1042" s="4">
        <f>O1042-G1042</f>
        <v>0</v>
      </c>
      <c r="U1042" s="4">
        <f>S1042-K1042</f>
        <v>0</v>
      </c>
      <c r="V1042" s="4">
        <v>4302</v>
      </c>
      <c r="W1042" s="4"/>
      <c r="X1042" s="4"/>
      <c r="Y1042" s="4"/>
      <c r="Z1042" s="4">
        <f>V1042-+SUM(W1042:Y1042)</f>
        <v>4302</v>
      </c>
      <c r="AA1042" s="4">
        <f>V1042-O1042</f>
        <v>-23</v>
      </c>
      <c r="AB1042" s="4">
        <f>Z1042-S1042</f>
        <v>-23</v>
      </c>
    </row>
    <row r="1043" spans="1:28" ht="30" customHeight="1" hidden="1">
      <c r="A1043" s="19" t="s">
        <v>411</v>
      </c>
      <c r="B1043" s="19"/>
      <c r="C1043" s="19"/>
      <c r="D1043" s="19"/>
      <c r="E1043" s="19"/>
      <c r="F1043" s="19"/>
      <c r="G1043" s="19"/>
      <c r="H1043" s="19"/>
      <c r="I1043" s="19"/>
      <c r="J1043" s="19"/>
      <c r="K1043" s="19"/>
      <c r="L1043" s="19"/>
      <c r="M1043" s="19"/>
      <c r="N1043" s="133"/>
      <c r="O1043" s="19"/>
      <c r="P1043" s="19"/>
      <c r="Q1043" s="19"/>
      <c r="R1043" s="19"/>
      <c r="S1043" s="19"/>
      <c r="T1043" s="19"/>
      <c r="U1043" s="19"/>
      <c r="V1043" s="19"/>
      <c r="W1043" s="19"/>
      <c r="X1043" s="19"/>
      <c r="Y1043" s="19"/>
      <c r="Z1043" s="19"/>
      <c r="AA1043" s="19"/>
      <c r="AB1043" s="19"/>
    </row>
    <row r="1044" spans="1:28" ht="30" customHeight="1" hidden="1">
      <c r="A1044" s="141" t="s">
        <v>474</v>
      </c>
      <c r="B1044" s="20"/>
      <c r="C1044" s="20"/>
      <c r="D1044" s="20"/>
      <c r="E1044" s="20"/>
      <c r="F1044" s="20"/>
      <c r="G1044" s="20"/>
      <c r="H1044" s="20"/>
      <c r="I1044" s="20"/>
      <c r="J1044" s="20"/>
      <c r="K1044" s="20"/>
      <c r="L1044" s="20"/>
      <c r="M1044" s="20"/>
      <c r="N1044" s="134"/>
      <c r="O1044" s="20"/>
      <c r="P1044" s="20"/>
      <c r="Q1044" s="20"/>
      <c r="R1044" s="20"/>
      <c r="S1044" s="20"/>
      <c r="T1044" s="20"/>
      <c r="U1044" s="20"/>
      <c r="V1044" s="20"/>
      <c r="W1044" s="20"/>
      <c r="X1044" s="20"/>
      <c r="Y1044" s="20"/>
      <c r="Z1044" s="20"/>
      <c r="AA1044" s="20"/>
      <c r="AB1044" s="20"/>
    </row>
    <row r="1045" spans="1:28" ht="30" customHeight="1" hidden="1">
      <c r="A1045" s="143"/>
      <c r="B1045" s="4">
        <v>10726</v>
      </c>
      <c r="C1045" s="4"/>
      <c r="D1045" s="4"/>
      <c r="E1045" s="4"/>
      <c r="F1045" s="4">
        <f>B1045-+SUM(C1045:E1045)</f>
        <v>10726</v>
      </c>
      <c r="G1045" s="4">
        <v>8057</v>
      </c>
      <c r="H1045" s="4"/>
      <c r="I1045" s="4"/>
      <c r="J1045" s="4"/>
      <c r="K1045" s="4">
        <f>G1045-+SUM(H1045:J1045)</f>
        <v>8057</v>
      </c>
      <c r="L1045" s="4">
        <f>G1045-B1045</f>
        <v>-2669</v>
      </c>
      <c r="M1045" s="4">
        <f>K1045-F1045</f>
        <v>-2669</v>
      </c>
      <c r="N1045" s="135"/>
      <c r="O1045" s="4">
        <v>8057</v>
      </c>
      <c r="P1045" s="4"/>
      <c r="Q1045" s="4"/>
      <c r="R1045" s="4"/>
      <c r="S1045" s="4">
        <f>O1045-+SUM(P1045:R1045)</f>
        <v>8057</v>
      </c>
      <c r="T1045" s="4">
        <f>O1045-G1045</f>
        <v>0</v>
      </c>
      <c r="U1045" s="4">
        <f>S1045-K1045</f>
        <v>0</v>
      </c>
      <c r="V1045" s="4">
        <v>8057</v>
      </c>
      <c r="W1045" s="4"/>
      <c r="X1045" s="4"/>
      <c r="Y1045" s="4"/>
      <c r="Z1045" s="4">
        <f>V1045-+SUM(W1045:Y1045)</f>
        <v>8057</v>
      </c>
      <c r="AA1045" s="4">
        <f>V1045-O1045</f>
        <v>0</v>
      </c>
      <c r="AB1045" s="4">
        <f>Z1045-S1045</f>
        <v>0</v>
      </c>
    </row>
    <row r="1046" spans="1:28" ht="30" customHeight="1" hidden="1">
      <c r="A1046" s="19" t="s">
        <v>411</v>
      </c>
      <c r="B1046" s="19"/>
      <c r="C1046" s="19"/>
      <c r="D1046" s="19"/>
      <c r="E1046" s="19"/>
      <c r="F1046" s="19"/>
      <c r="G1046" s="19"/>
      <c r="H1046" s="19"/>
      <c r="I1046" s="19"/>
      <c r="J1046" s="19"/>
      <c r="K1046" s="19"/>
      <c r="L1046" s="19"/>
      <c r="M1046" s="19"/>
      <c r="N1046" s="133" t="s">
        <v>161</v>
      </c>
      <c r="O1046" s="19"/>
      <c r="P1046" s="19"/>
      <c r="Q1046" s="19"/>
      <c r="R1046" s="19"/>
      <c r="S1046" s="19"/>
      <c r="T1046" s="19"/>
      <c r="U1046" s="19"/>
      <c r="V1046" s="19"/>
      <c r="W1046" s="19"/>
      <c r="X1046" s="19"/>
      <c r="Y1046" s="19"/>
      <c r="Z1046" s="19"/>
      <c r="AA1046" s="19"/>
      <c r="AB1046" s="19"/>
    </row>
    <row r="1047" spans="1:28" ht="30" customHeight="1" hidden="1">
      <c r="A1047" s="141" t="s">
        <v>539</v>
      </c>
      <c r="B1047" s="20"/>
      <c r="C1047" s="20"/>
      <c r="D1047" s="20"/>
      <c r="E1047" s="20"/>
      <c r="F1047" s="20"/>
      <c r="G1047" s="20"/>
      <c r="H1047" s="20"/>
      <c r="I1047" s="20"/>
      <c r="J1047" s="20"/>
      <c r="K1047" s="20"/>
      <c r="L1047" s="20"/>
      <c r="M1047" s="20"/>
      <c r="N1047" s="134"/>
      <c r="O1047" s="20"/>
      <c r="P1047" s="20"/>
      <c r="Q1047" s="20"/>
      <c r="R1047" s="20"/>
      <c r="S1047" s="20"/>
      <c r="T1047" s="20"/>
      <c r="U1047" s="20"/>
      <c r="V1047" s="20"/>
      <c r="W1047" s="20"/>
      <c r="X1047" s="20"/>
      <c r="Y1047" s="20"/>
      <c r="Z1047" s="20"/>
      <c r="AA1047" s="20"/>
      <c r="AB1047" s="20"/>
    </row>
    <row r="1048" spans="1:28" ht="30" customHeight="1" hidden="1">
      <c r="A1048" s="143"/>
      <c r="B1048" s="4">
        <v>6395</v>
      </c>
      <c r="C1048" s="4"/>
      <c r="D1048" s="4"/>
      <c r="E1048" s="4"/>
      <c r="F1048" s="4">
        <f>B1048-+SUM(C1048:E1048)</f>
        <v>6395</v>
      </c>
      <c r="G1048" s="4">
        <v>5363</v>
      </c>
      <c r="H1048" s="4"/>
      <c r="I1048" s="4"/>
      <c r="J1048" s="4"/>
      <c r="K1048" s="4">
        <f>G1048-+SUM(H1048:J1048)</f>
        <v>5363</v>
      </c>
      <c r="L1048" s="4">
        <f>G1048-B1048</f>
        <v>-1032</v>
      </c>
      <c r="M1048" s="4">
        <f>K1048-F1048</f>
        <v>-1032</v>
      </c>
      <c r="N1048" s="135"/>
      <c r="O1048" s="4">
        <v>5363</v>
      </c>
      <c r="P1048" s="4"/>
      <c r="Q1048" s="4"/>
      <c r="R1048" s="4"/>
      <c r="S1048" s="4">
        <f>O1048-+SUM(P1048:R1048)</f>
        <v>5363</v>
      </c>
      <c r="T1048" s="4">
        <f>O1048-G1048</f>
        <v>0</v>
      </c>
      <c r="U1048" s="4">
        <f>S1048-K1048</f>
        <v>0</v>
      </c>
      <c r="V1048" s="4">
        <v>5363</v>
      </c>
      <c r="W1048" s="4"/>
      <c r="X1048" s="4"/>
      <c r="Y1048" s="4"/>
      <c r="Z1048" s="4">
        <f>V1048-+SUM(W1048:Y1048)</f>
        <v>5363</v>
      </c>
      <c r="AA1048" s="4">
        <f>V1048-O1048</f>
        <v>0</v>
      </c>
      <c r="AB1048" s="4">
        <f>Z1048-S1048</f>
        <v>0</v>
      </c>
    </row>
    <row r="1049" spans="1:28" ht="30" customHeight="1" hidden="1">
      <c r="A1049" s="19" t="s">
        <v>411</v>
      </c>
      <c r="B1049" s="19"/>
      <c r="C1049" s="19"/>
      <c r="D1049" s="19"/>
      <c r="E1049" s="19"/>
      <c r="F1049" s="19"/>
      <c r="G1049" s="19"/>
      <c r="H1049" s="19"/>
      <c r="I1049" s="19"/>
      <c r="J1049" s="19"/>
      <c r="K1049" s="19"/>
      <c r="L1049" s="19"/>
      <c r="M1049" s="19"/>
      <c r="N1049" s="133"/>
      <c r="O1049" s="19"/>
      <c r="P1049" s="19"/>
      <c r="Q1049" s="19"/>
      <c r="R1049" s="19"/>
      <c r="S1049" s="19"/>
      <c r="T1049" s="19"/>
      <c r="U1049" s="19"/>
      <c r="V1049" s="19"/>
      <c r="W1049" s="19"/>
      <c r="X1049" s="19"/>
      <c r="Y1049" s="19"/>
      <c r="Z1049" s="19"/>
      <c r="AA1049" s="19"/>
      <c r="AB1049" s="19"/>
    </row>
    <row r="1050" spans="1:28" ht="30" customHeight="1" hidden="1">
      <c r="A1050" s="141" t="s">
        <v>540</v>
      </c>
      <c r="B1050" s="20"/>
      <c r="C1050" s="20"/>
      <c r="D1050" s="20"/>
      <c r="E1050" s="20"/>
      <c r="F1050" s="20"/>
      <c r="G1050" s="20"/>
      <c r="H1050" s="20"/>
      <c r="I1050" s="20"/>
      <c r="J1050" s="20"/>
      <c r="K1050" s="20"/>
      <c r="L1050" s="20"/>
      <c r="M1050" s="20"/>
      <c r="N1050" s="134"/>
      <c r="O1050" s="20"/>
      <c r="P1050" s="20"/>
      <c r="Q1050" s="20"/>
      <c r="R1050" s="20"/>
      <c r="S1050" s="20"/>
      <c r="T1050" s="20"/>
      <c r="U1050" s="20"/>
      <c r="V1050" s="20"/>
      <c r="W1050" s="20"/>
      <c r="X1050" s="20"/>
      <c r="Y1050" s="20"/>
      <c r="Z1050" s="20"/>
      <c r="AA1050" s="20"/>
      <c r="AB1050" s="20"/>
    </row>
    <row r="1051" spans="1:28" ht="30" customHeight="1" hidden="1">
      <c r="A1051" s="143"/>
      <c r="B1051" s="4">
        <v>1213</v>
      </c>
      <c r="C1051" s="4"/>
      <c r="D1051" s="4"/>
      <c r="E1051" s="4"/>
      <c r="F1051" s="4">
        <f>B1051-+SUM(C1051:E1051)</f>
        <v>1213</v>
      </c>
      <c r="G1051" s="4">
        <v>1004</v>
      </c>
      <c r="H1051" s="4"/>
      <c r="I1051" s="4"/>
      <c r="J1051" s="4"/>
      <c r="K1051" s="4">
        <f>G1051-+SUM(H1051:J1051)</f>
        <v>1004</v>
      </c>
      <c r="L1051" s="4">
        <f>G1051-B1051</f>
        <v>-209</v>
      </c>
      <c r="M1051" s="4">
        <f>K1051-F1051</f>
        <v>-209</v>
      </c>
      <c r="N1051" s="135"/>
      <c r="O1051" s="4">
        <v>1004</v>
      </c>
      <c r="P1051" s="4"/>
      <c r="Q1051" s="4"/>
      <c r="R1051" s="4"/>
      <c r="S1051" s="4">
        <f>O1051-+SUM(P1051:R1051)</f>
        <v>1004</v>
      </c>
      <c r="T1051" s="4">
        <f>O1051-G1051</f>
        <v>0</v>
      </c>
      <c r="U1051" s="4">
        <f>S1051-K1051</f>
        <v>0</v>
      </c>
      <c r="V1051" s="4">
        <v>1004</v>
      </c>
      <c r="W1051" s="4"/>
      <c r="X1051" s="4"/>
      <c r="Y1051" s="4"/>
      <c r="Z1051" s="4">
        <f>V1051-+SUM(W1051:Y1051)</f>
        <v>1004</v>
      </c>
      <c r="AA1051" s="4">
        <f>V1051-O1051</f>
        <v>0</v>
      </c>
      <c r="AB1051" s="4">
        <f>Z1051-S1051</f>
        <v>0</v>
      </c>
    </row>
    <row r="1052" spans="1:28" ht="30" customHeight="1" hidden="1">
      <c r="A1052" s="19" t="s">
        <v>411</v>
      </c>
      <c r="B1052" s="19"/>
      <c r="C1052" s="19"/>
      <c r="D1052" s="19"/>
      <c r="E1052" s="19"/>
      <c r="F1052" s="19"/>
      <c r="G1052" s="19"/>
      <c r="H1052" s="19"/>
      <c r="I1052" s="19"/>
      <c r="J1052" s="19"/>
      <c r="K1052" s="19"/>
      <c r="L1052" s="19"/>
      <c r="M1052" s="19"/>
      <c r="N1052" s="133"/>
      <c r="O1052" s="19"/>
      <c r="P1052" s="19"/>
      <c r="Q1052" s="19"/>
      <c r="R1052" s="19"/>
      <c r="S1052" s="19"/>
      <c r="T1052" s="19"/>
      <c r="U1052" s="19"/>
      <c r="V1052" s="19"/>
      <c r="W1052" s="19"/>
      <c r="X1052" s="19"/>
      <c r="Y1052" s="19"/>
      <c r="Z1052" s="19"/>
      <c r="AA1052" s="19"/>
      <c r="AB1052" s="19"/>
    </row>
    <row r="1053" spans="1:28" ht="30" customHeight="1" hidden="1">
      <c r="A1053" s="141" t="s">
        <v>705</v>
      </c>
      <c r="B1053" s="20"/>
      <c r="C1053" s="20"/>
      <c r="D1053" s="20"/>
      <c r="E1053" s="20"/>
      <c r="F1053" s="20"/>
      <c r="G1053" s="20"/>
      <c r="H1053" s="20"/>
      <c r="I1053" s="20"/>
      <c r="J1053" s="20"/>
      <c r="K1053" s="20"/>
      <c r="L1053" s="20"/>
      <c r="M1053" s="20"/>
      <c r="N1053" s="134"/>
      <c r="O1053" s="20"/>
      <c r="P1053" s="20"/>
      <c r="Q1053" s="20"/>
      <c r="R1053" s="20"/>
      <c r="S1053" s="20"/>
      <c r="T1053" s="20"/>
      <c r="U1053" s="20"/>
      <c r="V1053" s="20"/>
      <c r="W1053" s="20"/>
      <c r="X1053" s="20"/>
      <c r="Y1053" s="20"/>
      <c r="Z1053" s="20"/>
      <c r="AA1053" s="20"/>
      <c r="AB1053" s="20"/>
    </row>
    <row r="1054" spans="1:28" ht="30" customHeight="1" hidden="1">
      <c r="A1054" s="143"/>
      <c r="B1054" s="4">
        <f aca="true" t="shared" si="21" ref="B1054:K1054">SUBTOTAL(9,B1016:B1051)</f>
        <v>133127</v>
      </c>
      <c r="C1054" s="4">
        <f t="shared" si="21"/>
        <v>5087</v>
      </c>
      <c r="D1054" s="4">
        <f t="shared" si="21"/>
        <v>29300</v>
      </c>
      <c r="E1054" s="4">
        <f t="shared" si="21"/>
        <v>1181</v>
      </c>
      <c r="F1054" s="4">
        <f t="shared" si="21"/>
        <v>97559</v>
      </c>
      <c r="G1054" s="4">
        <f t="shared" si="21"/>
        <v>122486</v>
      </c>
      <c r="H1054" s="4">
        <f t="shared" si="21"/>
        <v>5087</v>
      </c>
      <c r="I1054" s="4">
        <f t="shared" si="21"/>
        <v>29300</v>
      </c>
      <c r="J1054" s="4">
        <f t="shared" si="21"/>
        <v>1181</v>
      </c>
      <c r="K1054" s="4">
        <f t="shared" si="21"/>
        <v>86918</v>
      </c>
      <c r="L1054" s="4">
        <f>G1054-B1054</f>
        <v>-10641</v>
      </c>
      <c r="M1054" s="4">
        <f>K1054-F1054</f>
        <v>-10641</v>
      </c>
      <c r="N1054" s="135"/>
      <c r="O1054" s="4">
        <f>SUBTOTAL(9,O1016:O1051)</f>
        <v>122486</v>
      </c>
      <c r="P1054" s="4">
        <f>SUBTOTAL(9,P1016:P1051)</f>
        <v>5087</v>
      </c>
      <c r="Q1054" s="4">
        <f>SUBTOTAL(9,Q1016:Q1051)</f>
        <v>29300</v>
      </c>
      <c r="R1054" s="4">
        <f>SUBTOTAL(9,R1016:R1051)</f>
        <v>1181</v>
      </c>
      <c r="S1054" s="4">
        <f>SUBTOTAL(9,S1016:S1051)</f>
        <v>86918</v>
      </c>
      <c r="T1054" s="4">
        <f>O1054-G1054</f>
        <v>0</v>
      </c>
      <c r="U1054" s="4">
        <f>S1054-K1054</f>
        <v>0</v>
      </c>
      <c r="V1054" s="4">
        <f>SUBTOTAL(9,V1016:V1051)</f>
        <v>122463</v>
      </c>
      <c r="W1054" s="4">
        <f>SUBTOTAL(9,W1016:W1051)</f>
        <v>5087</v>
      </c>
      <c r="X1054" s="4">
        <f>SUBTOTAL(9,X1016:X1051)</f>
        <v>29300</v>
      </c>
      <c r="Y1054" s="4">
        <f>SUBTOTAL(9,Y1016:Y1051)</f>
        <v>1181</v>
      </c>
      <c r="Z1054" s="4">
        <f>SUBTOTAL(9,Z1016:Z1051)</f>
        <v>86895</v>
      </c>
      <c r="AA1054" s="4">
        <f>V1054-O1054</f>
        <v>-23</v>
      </c>
      <c r="AB1054" s="4">
        <f>Z1054-S1054</f>
        <v>-23</v>
      </c>
    </row>
    <row r="1055" spans="1:28" ht="30" customHeight="1" hidden="1">
      <c r="A1055" s="33" t="s">
        <v>284</v>
      </c>
      <c r="B1055" s="19"/>
      <c r="C1055" s="19"/>
      <c r="D1055" s="19"/>
      <c r="E1055" s="19"/>
      <c r="F1055" s="19"/>
      <c r="G1055" s="19"/>
      <c r="H1055" s="19"/>
      <c r="I1055" s="19"/>
      <c r="J1055" s="19"/>
      <c r="K1055" s="19"/>
      <c r="L1055" s="19"/>
      <c r="M1055" s="19"/>
      <c r="N1055" s="133"/>
      <c r="O1055" s="19"/>
      <c r="P1055" s="19"/>
      <c r="Q1055" s="19"/>
      <c r="R1055" s="19"/>
      <c r="S1055" s="19"/>
      <c r="T1055" s="19"/>
      <c r="U1055" s="19"/>
      <c r="V1055" s="19"/>
      <c r="W1055" s="19"/>
      <c r="X1055" s="19"/>
      <c r="Y1055" s="19"/>
      <c r="Z1055" s="19"/>
      <c r="AA1055" s="19"/>
      <c r="AB1055" s="19"/>
    </row>
    <row r="1056" spans="1:28" ht="30" customHeight="1" hidden="1">
      <c r="A1056" s="141" t="s">
        <v>141</v>
      </c>
      <c r="B1056" s="20"/>
      <c r="C1056" s="20"/>
      <c r="D1056" s="20"/>
      <c r="E1056" s="20"/>
      <c r="F1056" s="20"/>
      <c r="G1056" s="20"/>
      <c r="H1056" s="20"/>
      <c r="I1056" s="20"/>
      <c r="J1056" s="20"/>
      <c r="K1056" s="20"/>
      <c r="L1056" s="20"/>
      <c r="M1056" s="20"/>
      <c r="N1056" s="134"/>
      <c r="O1056" s="20"/>
      <c r="P1056" s="20"/>
      <c r="Q1056" s="20"/>
      <c r="R1056" s="20"/>
      <c r="S1056" s="20"/>
      <c r="T1056" s="20"/>
      <c r="U1056" s="20"/>
      <c r="V1056" s="20"/>
      <c r="W1056" s="20"/>
      <c r="X1056" s="20"/>
      <c r="Y1056" s="20"/>
      <c r="Z1056" s="20"/>
      <c r="AA1056" s="20"/>
      <c r="AB1056" s="20"/>
    </row>
    <row r="1057" spans="1:28" ht="30" customHeight="1" hidden="1">
      <c r="A1057" s="143"/>
      <c r="B1057" s="4">
        <v>81244</v>
      </c>
      <c r="C1057" s="4"/>
      <c r="D1057" s="4"/>
      <c r="E1057" s="4"/>
      <c r="F1057" s="4">
        <f>B1057-+SUM(C1057:E1057)</f>
        <v>81244</v>
      </c>
      <c r="G1057" s="4">
        <v>51644</v>
      </c>
      <c r="H1057" s="4"/>
      <c r="I1057" s="4"/>
      <c r="J1057" s="4"/>
      <c r="K1057" s="4">
        <f>G1057-+SUM(H1057:J1057)</f>
        <v>51644</v>
      </c>
      <c r="L1057" s="4">
        <f>G1057-B1057</f>
        <v>-29600</v>
      </c>
      <c r="M1057" s="4">
        <f>K1057-F1057</f>
        <v>-29600</v>
      </c>
      <c r="N1057" s="135"/>
      <c r="O1057" s="4">
        <v>51644</v>
      </c>
      <c r="P1057" s="4"/>
      <c r="Q1057" s="4"/>
      <c r="R1057" s="4"/>
      <c r="S1057" s="4">
        <f>O1057-+SUM(P1057:R1057)</f>
        <v>51644</v>
      </c>
      <c r="T1057" s="4">
        <f>O1057-G1057</f>
        <v>0</v>
      </c>
      <c r="U1057" s="4">
        <f>S1057-K1057</f>
        <v>0</v>
      </c>
      <c r="V1057" s="4">
        <v>51644</v>
      </c>
      <c r="W1057" s="4"/>
      <c r="X1057" s="4"/>
      <c r="Y1057" s="4"/>
      <c r="Z1057" s="4">
        <f>V1057-+SUM(W1057:Y1057)</f>
        <v>51644</v>
      </c>
      <c r="AA1057" s="4">
        <f>V1057-O1057</f>
        <v>0</v>
      </c>
      <c r="AB1057" s="4">
        <f>Z1057-S1057</f>
        <v>0</v>
      </c>
    </row>
    <row r="1058" spans="1:28" ht="30" customHeight="1" hidden="1">
      <c r="A1058" s="33" t="s">
        <v>284</v>
      </c>
      <c r="B1058" s="19"/>
      <c r="C1058" s="19"/>
      <c r="D1058" s="19"/>
      <c r="E1058" s="19"/>
      <c r="F1058" s="19"/>
      <c r="G1058" s="19"/>
      <c r="H1058" s="19"/>
      <c r="I1058" s="19"/>
      <c r="J1058" s="19"/>
      <c r="K1058" s="19"/>
      <c r="L1058" s="19"/>
      <c r="M1058" s="19"/>
      <c r="N1058" s="133" t="s">
        <v>821</v>
      </c>
      <c r="O1058" s="19"/>
      <c r="P1058" s="19"/>
      <c r="Q1058" s="19"/>
      <c r="R1058" s="19"/>
      <c r="S1058" s="19"/>
      <c r="T1058" s="19"/>
      <c r="U1058" s="19"/>
      <c r="V1058" s="19"/>
      <c r="W1058" s="19"/>
      <c r="X1058" s="19"/>
      <c r="Y1058" s="19"/>
      <c r="Z1058" s="19"/>
      <c r="AA1058" s="19"/>
      <c r="AB1058" s="19"/>
    </row>
    <row r="1059" spans="1:28" ht="30" customHeight="1" hidden="1">
      <c r="A1059" s="141" t="s">
        <v>596</v>
      </c>
      <c r="B1059" s="20"/>
      <c r="C1059" s="20"/>
      <c r="D1059" s="20"/>
      <c r="E1059" s="20"/>
      <c r="F1059" s="20"/>
      <c r="G1059" s="20"/>
      <c r="H1059" s="20"/>
      <c r="I1059" s="20"/>
      <c r="J1059" s="20"/>
      <c r="K1059" s="20"/>
      <c r="L1059" s="20"/>
      <c r="M1059" s="20"/>
      <c r="N1059" s="136"/>
      <c r="O1059" s="20"/>
      <c r="P1059" s="20"/>
      <c r="Q1059" s="20"/>
      <c r="R1059" s="20"/>
      <c r="S1059" s="20"/>
      <c r="T1059" s="20"/>
      <c r="U1059" s="20"/>
      <c r="V1059" s="20"/>
      <c r="W1059" s="20"/>
      <c r="X1059" s="20"/>
      <c r="Y1059" s="20"/>
      <c r="Z1059" s="20"/>
      <c r="AA1059" s="20"/>
      <c r="AB1059" s="20"/>
    </row>
    <row r="1060" spans="1:28" ht="30" customHeight="1" hidden="1">
      <c r="A1060" s="143"/>
      <c r="B1060" s="4">
        <v>66355</v>
      </c>
      <c r="C1060" s="4"/>
      <c r="D1060" s="4"/>
      <c r="E1060" s="4"/>
      <c r="F1060" s="4">
        <f>B1060-+SUM(C1060:E1060)</f>
        <v>66355</v>
      </c>
      <c r="G1060" s="4">
        <v>66355</v>
      </c>
      <c r="H1060" s="4"/>
      <c r="I1060" s="4">
        <v>62800</v>
      </c>
      <c r="J1060" s="4"/>
      <c r="K1060" s="4">
        <f>G1060-+SUM(H1060:J1060)</f>
        <v>3555</v>
      </c>
      <c r="L1060" s="4">
        <f>G1060-B1060</f>
        <v>0</v>
      </c>
      <c r="M1060" s="4">
        <f>K1060-F1060</f>
        <v>-62800</v>
      </c>
      <c r="N1060" s="137"/>
      <c r="O1060" s="4">
        <v>66355</v>
      </c>
      <c r="P1060" s="4"/>
      <c r="Q1060" s="4">
        <v>62800</v>
      </c>
      <c r="R1060" s="4"/>
      <c r="S1060" s="4">
        <f>O1060-+SUM(P1060:R1060)</f>
        <v>3555</v>
      </c>
      <c r="T1060" s="4">
        <f>O1060-G1060</f>
        <v>0</v>
      </c>
      <c r="U1060" s="4">
        <f>S1060-K1060</f>
        <v>0</v>
      </c>
      <c r="V1060" s="4">
        <v>66355</v>
      </c>
      <c r="W1060" s="4"/>
      <c r="X1060" s="4">
        <v>62800</v>
      </c>
      <c r="Y1060" s="4"/>
      <c r="Z1060" s="4">
        <f>V1060-+SUM(W1060:Y1060)</f>
        <v>3555</v>
      </c>
      <c r="AA1060" s="4">
        <f>V1060-O1060</f>
        <v>0</v>
      </c>
      <c r="AB1060" s="4">
        <f>Z1060-S1060</f>
        <v>0</v>
      </c>
    </row>
    <row r="1061" spans="1:28" ht="30" customHeight="1" hidden="1">
      <c r="A1061" s="33" t="s">
        <v>284</v>
      </c>
      <c r="B1061" s="19"/>
      <c r="C1061" s="19"/>
      <c r="D1061" s="19"/>
      <c r="E1061" s="19"/>
      <c r="F1061" s="19"/>
      <c r="G1061" s="19"/>
      <c r="H1061" s="19"/>
      <c r="I1061" s="19"/>
      <c r="J1061" s="19"/>
      <c r="K1061" s="19"/>
      <c r="L1061" s="19"/>
      <c r="M1061" s="19"/>
      <c r="N1061" s="133" t="s">
        <v>821</v>
      </c>
      <c r="O1061" s="19"/>
      <c r="P1061" s="19"/>
      <c r="Q1061" s="19"/>
      <c r="R1061" s="19"/>
      <c r="S1061" s="19"/>
      <c r="T1061" s="19"/>
      <c r="U1061" s="19"/>
      <c r="V1061" s="19"/>
      <c r="W1061" s="19"/>
      <c r="X1061" s="19"/>
      <c r="Y1061" s="19"/>
      <c r="Z1061" s="19"/>
      <c r="AA1061" s="19"/>
      <c r="AB1061" s="19"/>
    </row>
    <row r="1062" spans="1:28" ht="30" customHeight="1" hidden="1">
      <c r="A1062" s="141" t="s">
        <v>351</v>
      </c>
      <c r="B1062" s="20"/>
      <c r="C1062" s="20"/>
      <c r="D1062" s="20"/>
      <c r="E1062" s="20"/>
      <c r="F1062" s="20"/>
      <c r="G1062" s="20"/>
      <c r="H1062" s="20"/>
      <c r="I1062" s="20"/>
      <c r="J1062" s="20"/>
      <c r="K1062" s="20"/>
      <c r="L1062" s="20"/>
      <c r="M1062" s="20"/>
      <c r="N1062" s="136"/>
      <c r="O1062" s="20"/>
      <c r="P1062" s="20"/>
      <c r="Q1062" s="20"/>
      <c r="R1062" s="20"/>
      <c r="S1062" s="20"/>
      <c r="T1062" s="20"/>
      <c r="U1062" s="20"/>
      <c r="V1062" s="20"/>
      <c r="W1062" s="20"/>
      <c r="X1062" s="20"/>
      <c r="Y1062" s="20"/>
      <c r="Z1062" s="20"/>
      <c r="AA1062" s="20"/>
      <c r="AB1062" s="20"/>
    </row>
    <row r="1063" spans="1:28" ht="30" customHeight="1" hidden="1">
      <c r="A1063" s="143"/>
      <c r="B1063" s="4">
        <v>70000</v>
      </c>
      <c r="C1063" s="4">
        <v>35000</v>
      </c>
      <c r="D1063" s="4"/>
      <c r="E1063" s="4"/>
      <c r="F1063" s="4">
        <f>B1063-+SUM(C1063:E1063)</f>
        <v>35000</v>
      </c>
      <c r="G1063" s="4">
        <v>70000</v>
      </c>
      <c r="H1063" s="4">
        <v>35000</v>
      </c>
      <c r="I1063" s="4">
        <v>33200</v>
      </c>
      <c r="J1063" s="4"/>
      <c r="K1063" s="4">
        <f>G1063-+SUM(H1063:J1063)</f>
        <v>1800</v>
      </c>
      <c r="L1063" s="4">
        <f>G1063-B1063</f>
        <v>0</v>
      </c>
      <c r="M1063" s="4">
        <f>K1063-F1063</f>
        <v>-33200</v>
      </c>
      <c r="N1063" s="137"/>
      <c r="O1063" s="4">
        <v>70000</v>
      </c>
      <c r="P1063" s="4">
        <v>35000</v>
      </c>
      <c r="Q1063" s="4">
        <v>33200</v>
      </c>
      <c r="R1063" s="4"/>
      <c r="S1063" s="4">
        <f>O1063-+SUM(P1063:R1063)</f>
        <v>1800</v>
      </c>
      <c r="T1063" s="4">
        <f>O1063-G1063</f>
        <v>0</v>
      </c>
      <c r="U1063" s="4">
        <f>S1063-K1063</f>
        <v>0</v>
      </c>
      <c r="V1063" s="4">
        <v>70000</v>
      </c>
      <c r="W1063" s="4">
        <v>35000</v>
      </c>
      <c r="X1063" s="4">
        <v>33200</v>
      </c>
      <c r="Y1063" s="4"/>
      <c r="Z1063" s="4">
        <f>V1063-+SUM(W1063:Y1063)</f>
        <v>1800</v>
      </c>
      <c r="AA1063" s="4">
        <f>V1063-O1063</f>
        <v>0</v>
      </c>
      <c r="AB1063" s="4">
        <f>Z1063-S1063</f>
        <v>0</v>
      </c>
    </row>
    <row r="1064" spans="1:28" ht="30" customHeight="1" hidden="1">
      <c r="A1064" s="33" t="s">
        <v>284</v>
      </c>
      <c r="B1064" s="19"/>
      <c r="C1064" s="19"/>
      <c r="D1064" s="19"/>
      <c r="E1064" s="19"/>
      <c r="F1064" s="19"/>
      <c r="G1064" s="19"/>
      <c r="H1064" s="19"/>
      <c r="I1064" s="19"/>
      <c r="J1064" s="19"/>
      <c r="K1064" s="19"/>
      <c r="L1064" s="19"/>
      <c r="M1064" s="19"/>
      <c r="N1064" s="133"/>
      <c r="O1064" s="19"/>
      <c r="P1064" s="19"/>
      <c r="Q1064" s="19"/>
      <c r="R1064" s="19"/>
      <c r="S1064" s="19"/>
      <c r="T1064" s="19"/>
      <c r="U1064" s="19"/>
      <c r="V1064" s="19"/>
      <c r="W1064" s="19"/>
      <c r="X1064" s="19"/>
      <c r="Y1064" s="19"/>
      <c r="Z1064" s="19"/>
      <c r="AA1064" s="19"/>
      <c r="AB1064" s="19"/>
    </row>
    <row r="1065" spans="1:28" ht="30" customHeight="1" hidden="1">
      <c r="A1065" s="141" t="s">
        <v>705</v>
      </c>
      <c r="B1065" s="20"/>
      <c r="C1065" s="20"/>
      <c r="D1065" s="20"/>
      <c r="E1065" s="20"/>
      <c r="F1065" s="20"/>
      <c r="G1065" s="20"/>
      <c r="H1065" s="20"/>
      <c r="I1065" s="20"/>
      <c r="J1065" s="20"/>
      <c r="K1065" s="20"/>
      <c r="L1065" s="20"/>
      <c r="M1065" s="20"/>
      <c r="N1065" s="134"/>
      <c r="O1065" s="20"/>
      <c r="P1065" s="20"/>
      <c r="Q1065" s="20"/>
      <c r="R1065" s="20"/>
      <c r="S1065" s="20"/>
      <c r="T1065" s="20"/>
      <c r="U1065" s="20"/>
      <c r="V1065" s="20"/>
      <c r="W1065" s="20"/>
      <c r="X1065" s="20"/>
      <c r="Y1065" s="20"/>
      <c r="Z1065" s="20"/>
      <c r="AA1065" s="20"/>
      <c r="AB1065" s="20"/>
    </row>
    <row r="1066" spans="1:28" ht="30" customHeight="1" hidden="1">
      <c r="A1066" s="143"/>
      <c r="B1066" s="4">
        <f aca="true" t="shared" si="22" ref="B1066:K1066">SUBTOTAL(9,B1057:B1063)</f>
        <v>217599</v>
      </c>
      <c r="C1066" s="4">
        <f t="shared" si="22"/>
        <v>35000</v>
      </c>
      <c r="D1066" s="4">
        <f t="shared" si="22"/>
        <v>0</v>
      </c>
      <c r="E1066" s="4">
        <f t="shared" si="22"/>
        <v>0</v>
      </c>
      <c r="F1066" s="4">
        <f t="shared" si="22"/>
        <v>182599</v>
      </c>
      <c r="G1066" s="4">
        <f t="shared" si="22"/>
        <v>187999</v>
      </c>
      <c r="H1066" s="4">
        <f t="shared" si="22"/>
        <v>35000</v>
      </c>
      <c r="I1066" s="4">
        <f t="shared" si="22"/>
        <v>96000</v>
      </c>
      <c r="J1066" s="4">
        <f t="shared" si="22"/>
        <v>0</v>
      </c>
      <c r="K1066" s="4">
        <f t="shared" si="22"/>
        <v>56999</v>
      </c>
      <c r="L1066" s="4">
        <f>G1066-B1066</f>
        <v>-29600</v>
      </c>
      <c r="M1066" s="4">
        <f>K1066-F1066</f>
        <v>-125600</v>
      </c>
      <c r="N1066" s="135"/>
      <c r="O1066" s="4">
        <f>SUBTOTAL(9,O1057:O1063)</f>
        <v>187999</v>
      </c>
      <c r="P1066" s="4">
        <f>SUBTOTAL(9,P1057:P1063)</f>
        <v>35000</v>
      </c>
      <c r="Q1066" s="4">
        <f>SUBTOTAL(9,Q1057:Q1063)</f>
        <v>96000</v>
      </c>
      <c r="R1066" s="4">
        <f>SUBTOTAL(9,R1057:R1063)</f>
        <v>0</v>
      </c>
      <c r="S1066" s="4">
        <f>SUBTOTAL(9,S1057:S1063)</f>
        <v>56999</v>
      </c>
      <c r="T1066" s="4">
        <f>O1066-G1066</f>
        <v>0</v>
      </c>
      <c r="U1066" s="4">
        <f>S1066-K1066</f>
        <v>0</v>
      </c>
      <c r="V1066" s="4">
        <f>SUBTOTAL(9,V1057:V1063)</f>
        <v>187999</v>
      </c>
      <c r="W1066" s="4">
        <f>SUBTOTAL(9,W1057:W1063)</f>
        <v>35000</v>
      </c>
      <c r="X1066" s="4">
        <f>SUBTOTAL(9,X1057:X1063)</f>
        <v>96000</v>
      </c>
      <c r="Y1066" s="4">
        <f>SUBTOTAL(9,Y1057:Y1063)</f>
        <v>0</v>
      </c>
      <c r="Z1066" s="4">
        <f>SUBTOTAL(9,Z1057:Z1063)</f>
        <v>56999</v>
      </c>
      <c r="AA1066" s="4">
        <f>V1066-O1066</f>
        <v>0</v>
      </c>
      <c r="AB1066" s="4">
        <f>Z1066-S1066</f>
        <v>0</v>
      </c>
    </row>
    <row r="1067" spans="1:28" ht="30" customHeight="1" hidden="1">
      <c r="A1067" s="19" t="s">
        <v>80</v>
      </c>
      <c r="B1067" s="19"/>
      <c r="C1067" s="19"/>
      <c r="D1067" s="19"/>
      <c r="E1067" s="19"/>
      <c r="F1067" s="19"/>
      <c r="G1067" s="19"/>
      <c r="H1067" s="19"/>
      <c r="I1067" s="19"/>
      <c r="J1067" s="19"/>
      <c r="K1067" s="19"/>
      <c r="L1067" s="19"/>
      <c r="M1067" s="19"/>
      <c r="N1067" s="133"/>
      <c r="O1067" s="19"/>
      <c r="P1067" s="19"/>
      <c r="Q1067" s="19"/>
      <c r="R1067" s="19"/>
      <c r="S1067" s="19"/>
      <c r="T1067" s="19"/>
      <c r="U1067" s="19"/>
      <c r="V1067" s="19"/>
      <c r="W1067" s="19"/>
      <c r="X1067" s="19"/>
      <c r="Y1067" s="19"/>
      <c r="Z1067" s="19"/>
      <c r="AA1067" s="19"/>
      <c r="AB1067" s="19"/>
    </row>
    <row r="1068" spans="1:28" ht="30" customHeight="1" hidden="1">
      <c r="A1068" s="141" t="s">
        <v>684</v>
      </c>
      <c r="B1068" s="20"/>
      <c r="C1068" s="20"/>
      <c r="D1068" s="20"/>
      <c r="E1068" s="20"/>
      <c r="F1068" s="20"/>
      <c r="G1068" s="20"/>
      <c r="H1068" s="20"/>
      <c r="I1068" s="20"/>
      <c r="J1068" s="20"/>
      <c r="K1068" s="20"/>
      <c r="L1068" s="20"/>
      <c r="M1068" s="20"/>
      <c r="N1068" s="134"/>
      <c r="O1068" s="20"/>
      <c r="P1068" s="20"/>
      <c r="Q1068" s="20"/>
      <c r="R1068" s="20"/>
      <c r="S1068" s="20"/>
      <c r="T1068" s="20"/>
      <c r="U1068" s="20"/>
      <c r="V1068" s="20"/>
      <c r="W1068" s="20"/>
      <c r="X1068" s="20"/>
      <c r="Y1068" s="20"/>
      <c r="Z1068" s="20"/>
      <c r="AA1068" s="20"/>
      <c r="AB1068" s="20"/>
    </row>
    <row r="1069" spans="1:28" ht="30" customHeight="1" hidden="1">
      <c r="A1069" s="143"/>
      <c r="B1069" s="4">
        <v>26712</v>
      </c>
      <c r="C1069" s="4">
        <v>5167</v>
      </c>
      <c r="D1069" s="4"/>
      <c r="E1069" s="4">
        <v>1255</v>
      </c>
      <c r="F1069" s="4">
        <f>B1069-+SUM(C1069:E1069)</f>
        <v>20290</v>
      </c>
      <c r="G1069" s="4">
        <v>26689</v>
      </c>
      <c r="H1069" s="4">
        <v>5167</v>
      </c>
      <c r="I1069" s="4"/>
      <c r="J1069" s="4">
        <v>1255</v>
      </c>
      <c r="K1069" s="4">
        <f>G1069-+SUM(H1069:J1069)</f>
        <v>20267</v>
      </c>
      <c r="L1069" s="4">
        <f>G1069-B1069</f>
        <v>-23</v>
      </c>
      <c r="M1069" s="4">
        <f>K1069-F1069</f>
        <v>-23</v>
      </c>
      <c r="N1069" s="135"/>
      <c r="O1069" s="4">
        <v>19399</v>
      </c>
      <c r="P1069" s="4">
        <v>5167</v>
      </c>
      <c r="Q1069" s="4"/>
      <c r="R1069" s="4">
        <v>1255</v>
      </c>
      <c r="S1069" s="4">
        <f>O1069-+SUM(P1069:R1069)</f>
        <v>12977</v>
      </c>
      <c r="T1069" s="4">
        <f>O1069-G1069</f>
        <v>-7290</v>
      </c>
      <c r="U1069" s="4">
        <f>S1069-K1069</f>
        <v>-7290</v>
      </c>
      <c r="V1069" s="4">
        <v>19399</v>
      </c>
      <c r="W1069" s="4">
        <v>5167</v>
      </c>
      <c r="X1069" s="4"/>
      <c r="Y1069" s="4">
        <v>1255</v>
      </c>
      <c r="Z1069" s="4">
        <f>V1069-+SUM(W1069:Y1069)</f>
        <v>12977</v>
      </c>
      <c r="AA1069" s="4">
        <f>V1069-O1069</f>
        <v>0</v>
      </c>
      <c r="AB1069" s="4">
        <f>Z1069-S1069</f>
        <v>0</v>
      </c>
    </row>
    <row r="1070" spans="1:28" ht="30" customHeight="1" hidden="1">
      <c r="A1070" s="19" t="s">
        <v>80</v>
      </c>
      <c r="B1070" s="19"/>
      <c r="C1070" s="19"/>
      <c r="D1070" s="19"/>
      <c r="E1070" s="19"/>
      <c r="F1070" s="19"/>
      <c r="G1070" s="19"/>
      <c r="H1070" s="19"/>
      <c r="I1070" s="19"/>
      <c r="J1070" s="19"/>
      <c r="K1070" s="19"/>
      <c r="L1070" s="19"/>
      <c r="M1070" s="19"/>
      <c r="N1070" s="133"/>
      <c r="O1070" s="19"/>
      <c r="P1070" s="19"/>
      <c r="Q1070" s="19"/>
      <c r="R1070" s="19"/>
      <c r="S1070" s="19"/>
      <c r="T1070" s="19"/>
      <c r="U1070" s="19"/>
      <c r="V1070" s="19"/>
      <c r="W1070" s="19"/>
      <c r="X1070" s="19"/>
      <c r="Y1070" s="19"/>
      <c r="Z1070" s="19"/>
      <c r="AA1070" s="19"/>
      <c r="AB1070" s="19"/>
    </row>
    <row r="1071" spans="1:28" ht="30" customHeight="1" hidden="1">
      <c r="A1071" s="141" t="s">
        <v>621</v>
      </c>
      <c r="B1071" s="20"/>
      <c r="C1071" s="20"/>
      <c r="D1071" s="20"/>
      <c r="E1071" s="20"/>
      <c r="F1071" s="20"/>
      <c r="G1071" s="20"/>
      <c r="H1071" s="20"/>
      <c r="I1071" s="20"/>
      <c r="J1071" s="20"/>
      <c r="K1071" s="20"/>
      <c r="L1071" s="20"/>
      <c r="M1071" s="20"/>
      <c r="N1071" s="134"/>
      <c r="O1071" s="20"/>
      <c r="P1071" s="20"/>
      <c r="Q1071" s="20"/>
      <c r="R1071" s="20"/>
      <c r="S1071" s="20"/>
      <c r="T1071" s="20"/>
      <c r="U1071" s="20"/>
      <c r="V1071" s="20"/>
      <c r="W1071" s="20"/>
      <c r="X1071" s="20"/>
      <c r="Y1071" s="20"/>
      <c r="Z1071" s="20"/>
      <c r="AA1071" s="20"/>
      <c r="AB1071" s="20"/>
    </row>
    <row r="1072" spans="1:28" ht="30" customHeight="1" hidden="1">
      <c r="A1072" s="143"/>
      <c r="B1072" s="4">
        <v>4500</v>
      </c>
      <c r="C1072" s="4">
        <v>2250</v>
      </c>
      <c r="D1072" s="4"/>
      <c r="E1072" s="4"/>
      <c r="F1072" s="4">
        <f>B1072-+SUM(C1072:E1072)</f>
        <v>2250</v>
      </c>
      <c r="G1072" s="4">
        <v>0</v>
      </c>
      <c r="H1072" s="4">
        <v>0</v>
      </c>
      <c r="I1072" s="4"/>
      <c r="J1072" s="4"/>
      <c r="K1072" s="4">
        <f>G1072-+SUM(H1072:J1072)</f>
        <v>0</v>
      </c>
      <c r="L1072" s="4">
        <f>G1072-B1072</f>
        <v>-4500</v>
      </c>
      <c r="M1072" s="4">
        <f>K1072-F1072</f>
        <v>-2250</v>
      </c>
      <c r="N1072" s="135"/>
      <c r="O1072" s="4">
        <v>0</v>
      </c>
      <c r="P1072" s="4">
        <v>0</v>
      </c>
      <c r="Q1072" s="4"/>
      <c r="R1072" s="4"/>
      <c r="S1072" s="4">
        <f>O1072-+SUM(P1072:R1072)</f>
        <v>0</v>
      </c>
      <c r="T1072" s="4">
        <f>O1072-G1072</f>
        <v>0</v>
      </c>
      <c r="U1072" s="4">
        <f>S1072-K1072</f>
        <v>0</v>
      </c>
      <c r="V1072" s="4">
        <v>0</v>
      </c>
      <c r="W1072" s="4">
        <v>0</v>
      </c>
      <c r="X1072" s="4"/>
      <c r="Y1072" s="4"/>
      <c r="Z1072" s="4">
        <f>V1072-+SUM(W1072:Y1072)</f>
        <v>0</v>
      </c>
      <c r="AA1072" s="4">
        <f>V1072-O1072</f>
        <v>0</v>
      </c>
      <c r="AB1072" s="4">
        <f>Z1072-S1072</f>
        <v>0</v>
      </c>
    </row>
    <row r="1073" spans="1:28" ht="30" customHeight="1" hidden="1">
      <c r="A1073" s="19" t="s">
        <v>80</v>
      </c>
      <c r="B1073" s="19"/>
      <c r="C1073" s="19"/>
      <c r="D1073" s="19"/>
      <c r="E1073" s="19"/>
      <c r="F1073" s="19"/>
      <c r="G1073" s="19"/>
      <c r="H1073" s="19"/>
      <c r="I1073" s="19"/>
      <c r="J1073" s="19"/>
      <c r="K1073" s="19"/>
      <c r="L1073" s="19"/>
      <c r="M1073" s="19"/>
      <c r="N1073" s="133"/>
      <c r="O1073" s="19"/>
      <c r="P1073" s="19"/>
      <c r="Q1073" s="19"/>
      <c r="R1073" s="19"/>
      <c r="S1073" s="19"/>
      <c r="T1073" s="19"/>
      <c r="U1073" s="19"/>
      <c r="V1073" s="19"/>
      <c r="W1073" s="19"/>
      <c r="X1073" s="19"/>
      <c r="Y1073" s="19"/>
      <c r="Z1073" s="19"/>
      <c r="AA1073" s="19"/>
      <c r="AB1073" s="19"/>
    </row>
    <row r="1074" spans="1:28" ht="30" customHeight="1" hidden="1">
      <c r="A1074" s="141" t="s">
        <v>302</v>
      </c>
      <c r="B1074" s="20"/>
      <c r="C1074" s="20"/>
      <c r="D1074" s="20"/>
      <c r="E1074" s="20"/>
      <c r="F1074" s="20"/>
      <c r="G1074" s="20"/>
      <c r="H1074" s="20"/>
      <c r="I1074" s="20"/>
      <c r="J1074" s="20"/>
      <c r="K1074" s="20"/>
      <c r="L1074" s="20"/>
      <c r="M1074" s="20"/>
      <c r="N1074" s="134"/>
      <c r="O1074" s="20"/>
      <c r="P1074" s="20"/>
      <c r="Q1074" s="20"/>
      <c r="R1074" s="20"/>
      <c r="S1074" s="20"/>
      <c r="T1074" s="20"/>
      <c r="U1074" s="20"/>
      <c r="V1074" s="20"/>
      <c r="W1074" s="20"/>
      <c r="X1074" s="20"/>
      <c r="Y1074" s="20"/>
      <c r="Z1074" s="20"/>
      <c r="AA1074" s="20"/>
      <c r="AB1074" s="20"/>
    </row>
    <row r="1075" spans="1:28" ht="30" customHeight="1" hidden="1">
      <c r="A1075" s="143"/>
      <c r="B1075" s="4">
        <v>1000</v>
      </c>
      <c r="C1075" s="4">
        <v>500</v>
      </c>
      <c r="D1075" s="4"/>
      <c r="E1075" s="4"/>
      <c r="F1075" s="4">
        <f>B1075-+SUM(C1075:E1075)</f>
        <v>500</v>
      </c>
      <c r="G1075" s="4">
        <v>0</v>
      </c>
      <c r="H1075" s="4">
        <v>0</v>
      </c>
      <c r="I1075" s="4"/>
      <c r="J1075" s="4"/>
      <c r="K1075" s="4">
        <f>G1075-+SUM(H1075:J1075)</f>
        <v>0</v>
      </c>
      <c r="L1075" s="4">
        <f>G1075-B1075</f>
        <v>-1000</v>
      </c>
      <c r="M1075" s="4">
        <f>K1075-F1075</f>
        <v>-500</v>
      </c>
      <c r="N1075" s="135"/>
      <c r="O1075" s="4">
        <v>0</v>
      </c>
      <c r="P1075" s="4">
        <v>0</v>
      </c>
      <c r="Q1075" s="4"/>
      <c r="R1075" s="4"/>
      <c r="S1075" s="4">
        <f>O1075-+SUM(P1075:R1075)</f>
        <v>0</v>
      </c>
      <c r="T1075" s="4">
        <f>O1075-G1075</f>
        <v>0</v>
      </c>
      <c r="U1075" s="4">
        <f>S1075-K1075</f>
        <v>0</v>
      </c>
      <c r="V1075" s="4">
        <v>0</v>
      </c>
      <c r="W1075" s="4">
        <v>0</v>
      </c>
      <c r="X1075" s="4"/>
      <c r="Y1075" s="4"/>
      <c r="Z1075" s="4">
        <f>V1075-+SUM(W1075:Y1075)</f>
        <v>0</v>
      </c>
      <c r="AA1075" s="4">
        <f>V1075-O1075</f>
        <v>0</v>
      </c>
      <c r="AB1075" s="4">
        <f>Z1075-S1075</f>
        <v>0</v>
      </c>
    </row>
    <row r="1076" spans="1:28" ht="30" customHeight="1" hidden="1">
      <c r="A1076" s="19" t="s">
        <v>80</v>
      </c>
      <c r="B1076" s="19"/>
      <c r="C1076" s="19"/>
      <c r="D1076" s="19"/>
      <c r="E1076" s="19"/>
      <c r="F1076" s="19"/>
      <c r="G1076" s="19"/>
      <c r="H1076" s="19"/>
      <c r="I1076" s="19"/>
      <c r="J1076" s="19"/>
      <c r="K1076" s="19"/>
      <c r="L1076" s="19"/>
      <c r="M1076" s="19"/>
      <c r="N1076" s="133"/>
      <c r="O1076" s="19"/>
      <c r="P1076" s="19"/>
      <c r="Q1076" s="19"/>
      <c r="R1076" s="19"/>
      <c r="S1076" s="19"/>
      <c r="T1076" s="19"/>
      <c r="U1076" s="19"/>
      <c r="V1076" s="19"/>
      <c r="W1076" s="19"/>
      <c r="X1076" s="19"/>
      <c r="Y1076" s="19"/>
      <c r="Z1076" s="19"/>
      <c r="AA1076" s="19"/>
      <c r="AB1076" s="19"/>
    </row>
    <row r="1077" spans="1:28" ht="30" customHeight="1" hidden="1">
      <c r="A1077" s="141" t="s">
        <v>91</v>
      </c>
      <c r="B1077" s="20"/>
      <c r="C1077" s="20"/>
      <c r="D1077" s="20"/>
      <c r="E1077" s="20"/>
      <c r="F1077" s="20"/>
      <c r="G1077" s="20"/>
      <c r="H1077" s="20"/>
      <c r="I1077" s="20"/>
      <c r="J1077" s="20"/>
      <c r="K1077" s="20"/>
      <c r="L1077" s="20"/>
      <c r="M1077" s="20"/>
      <c r="N1077" s="134"/>
      <c r="O1077" s="20"/>
      <c r="P1077" s="20"/>
      <c r="Q1077" s="20"/>
      <c r="R1077" s="20"/>
      <c r="S1077" s="20"/>
      <c r="T1077" s="20"/>
      <c r="U1077" s="20"/>
      <c r="V1077" s="20"/>
      <c r="W1077" s="20"/>
      <c r="X1077" s="20"/>
      <c r="Y1077" s="20"/>
      <c r="Z1077" s="20"/>
      <c r="AA1077" s="20"/>
      <c r="AB1077" s="20"/>
    </row>
    <row r="1078" spans="1:28" ht="30" customHeight="1" hidden="1">
      <c r="A1078" s="143"/>
      <c r="B1078" s="4">
        <v>4700</v>
      </c>
      <c r="C1078" s="4">
        <v>2350</v>
      </c>
      <c r="D1078" s="4"/>
      <c r="E1078" s="4"/>
      <c r="F1078" s="4">
        <f>B1078-+SUM(C1078:E1078)</f>
        <v>2350</v>
      </c>
      <c r="G1078" s="4">
        <v>4700</v>
      </c>
      <c r="H1078" s="4">
        <v>2350</v>
      </c>
      <c r="I1078" s="4"/>
      <c r="J1078" s="4"/>
      <c r="K1078" s="4">
        <f>G1078-+SUM(H1078:J1078)</f>
        <v>2350</v>
      </c>
      <c r="L1078" s="4">
        <f>G1078-B1078</f>
        <v>0</v>
      </c>
      <c r="M1078" s="4">
        <f>K1078-F1078</f>
        <v>0</v>
      </c>
      <c r="N1078" s="135"/>
      <c r="O1078" s="4">
        <v>2700</v>
      </c>
      <c r="P1078" s="4">
        <v>1350</v>
      </c>
      <c r="Q1078" s="4"/>
      <c r="R1078" s="4"/>
      <c r="S1078" s="4">
        <f>O1078-+SUM(P1078:R1078)</f>
        <v>1350</v>
      </c>
      <c r="T1078" s="4">
        <f>O1078-G1078</f>
        <v>-2000</v>
      </c>
      <c r="U1078" s="4">
        <f>S1078-K1078</f>
        <v>-1000</v>
      </c>
      <c r="V1078" s="4">
        <v>2700</v>
      </c>
      <c r="W1078" s="4">
        <v>1350</v>
      </c>
      <c r="X1078" s="4"/>
      <c r="Y1078" s="4"/>
      <c r="Z1078" s="4">
        <f>V1078-+SUM(W1078:Y1078)</f>
        <v>1350</v>
      </c>
      <c r="AA1078" s="4">
        <f>V1078-O1078</f>
        <v>0</v>
      </c>
      <c r="AB1078" s="4">
        <f>Z1078-S1078</f>
        <v>0</v>
      </c>
    </row>
    <row r="1079" spans="1:28" ht="30" customHeight="1">
      <c r="A1079" s="19" t="s">
        <v>80</v>
      </c>
      <c r="B1079" s="38"/>
      <c r="C1079" s="38"/>
      <c r="D1079" s="38"/>
      <c r="E1079" s="38"/>
      <c r="F1079" s="38"/>
      <c r="G1079" s="38"/>
      <c r="H1079" s="38"/>
      <c r="I1079" s="38"/>
      <c r="J1079" s="38"/>
      <c r="K1079" s="38"/>
      <c r="L1079" s="38"/>
      <c r="M1079" s="38"/>
      <c r="N1079" s="155"/>
      <c r="O1079" s="38"/>
      <c r="P1079" s="38"/>
      <c r="Q1079" s="38"/>
      <c r="R1079" s="38"/>
      <c r="S1079" s="38"/>
      <c r="T1079" s="38"/>
      <c r="U1079" s="38"/>
      <c r="V1079" s="38"/>
      <c r="W1079" s="38"/>
      <c r="X1079" s="38"/>
      <c r="Y1079" s="38"/>
      <c r="Z1079" s="38"/>
      <c r="AA1079" s="19"/>
      <c r="AB1079" s="19"/>
    </row>
    <row r="1080" spans="1:28" ht="30" customHeight="1">
      <c r="A1080" s="141" t="s">
        <v>36</v>
      </c>
      <c r="B1080" s="39"/>
      <c r="C1080" s="39"/>
      <c r="D1080" s="39"/>
      <c r="E1080" s="39"/>
      <c r="F1080" s="39"/>
      <c r="G1080" s="39"/>
      <c r="H1080" s="39"/>
      <c r="I1080" s="39"/>
      <c r="J1080" s="39"/>
      <c r="K1080" s="39"/>
      <c r="L1080" s="39"/>
      <c r="M1080" s="39"/>
      <c r="N1080" s="156"/>
      <c r="O1080" s="39"/>
      <c r="P1080" s="39"/>
      <c r="Q1080" s="39"/>
      <c r="R1080" s="39"/>
      <c r="S1080" s="39"/>
      <c r="T1080" s="39"/>
      <c r="U1080" s="39"/>
      <c r="V1080" s="39"/>
      <c r="W1080" s="39"/>
      <c r="X1080" s="39"/>
      <c r="Y1080" s="39"/>
      <c r="Z1080" s="39"/>
      <c r="AA1080" s="20"/>
      <c r="AB1080" s="20"/>
    </row>
    <row r="1081" spans="1:28" ht="30" customHeight="1">
      <c r="A1081" s="143"/>
      <c r="B1081" s="40">
        <v>44101</v>
      </c>
      <c r="C1081" s="40">
        <v>42621</v>
      </c>
      <c r="D1081" s="40"/>
      <c r="E1081" s="40">
        <v>111191</v>
      </c>
      <c r="F1081" s="40">
        <f>B1081-+SUM(C1081:E1081)</f>
        <v>-109711</v>
      </c>
      <c r="G1081" s="40">
        <v>35690</v>
      </c>
      <c r="H1081" s="40">
        <v>42621</v>
      </c>
      <c r="I1081" s="40"/>
      <c r="J1081" s="40">
        <v>111191</v>
      </c>
      <c r="K1081" s="40">
        <f>G1081-+SUM(H1081:J1081)</f>
        <v>-118122</v>
      </c>
      <c r="L1081" s="40">
        <f>G1081-B1081</f>
        <v>-8411</v>
      </c>
      <c r="M1081" s="40">
        <f>K1081-F1081</f>
        <v>-8411</v>
      </c>
      <c r="N1081" s="157"/>
      <c r="O1081" s="40">
        <v>20650</v>
      </c>
      <c r="P1081" s="40">
        <v>42621</v>
      </c>
      <c r="Q1081" s="40"/>
      <c r="R1081" s="40">
        <v>111191</v>
      </c>
      <c r="S1081" s="40">
        <f>O1081-+SUM(P1081:R1081)</f>
        <v>-133162</v>
      </c>
      <c r="T1081" s="40">
        <f>O1081-G1081</f>
        <v>-15040</v>
      </c>
      <c r="U1081" s="40">
        <f>S1081-K1081</f>
        <v>-15040</v>
      </c>
      <c r="V1081" s="40">
        <v>20698</v>
      </c>
      <c r="W1081" s="40">
        <v>42621</v>
      </c>
      <c r="X1081" s="40"/>
      <c r="Y1081" s="40">
        <v>9</v>
      </c>
      <c r="Z1081" s="40">
        <f>V1081-+SUM(W1081:Y1081)</f>
        <v>-21932</v>
      </c>
      <c r="AA1081" s="4">
        <f>V1081-O1081</f>
        <v>48</v>
      </c>
      <c r="AB1081" s="4">
        <f>Z1081-S1081</f>
        <v>111230</v>
      </c>
    </row>
    <row r="1082" spans="1:28" ht="30" customHeight="1" hidden="1">
      <c r="A1082" s="19" t="s">
        <v>80</v>
      </c>
      <c r="B1082" s="19"/>
      <c r="C1082" s="19"/>
      <c r="D1082" s="19"/>
      <c r="E1082" s="19"/>
      <c r="F1082" s="19"/>
      <c r="G1082" s="19"/>
      <c r="H1082" s="19"/>
      <c r="I1082" s="19"/>
      <c r="J1082" s="19"/>
      <c r="K1082" s="19"/>
      <c r="L1082" s="19"/>
      <c r="M1082" s="19"/>
      <c r="N1082" s="133"/>
      <c r="O1082" s="19"/>
      <c r="P1082" s="19"/>
      <c r="Q1082" s="19"/>
      <c r="R1082" s="19"/>
      <c r="S1082" s="19"/>
      <c r="T1082" s="19"/>
      <c r="U1082" s="19"/>
      <c r="V1082" s="19"/>
      <c r="W1082" s="19"/>
      <c r="X1082" s="19"/>
      <c r="Y1082" s="19"/>
      <c r="Z1082" s="19"/>
      <c r="AA1082" s="19"/>
      <c r="AB1082" s="19"/>
    </row>
    <row r="1083" spans="1:28" ht="30" customHeight="1" hidden="1">
      <c r="A1083" s="141" t="s">
        <v>139</v>
      </c>
      <c r="B1083" s="20"/>
      <c r="C1083" s="20"/>
      <c r="D1083" s="20"/>
      <c r="E1083" s="20"/>
      <c r="F1083" s="20"/>
      <c r="G1083" s="20"/>
      <c r="H1083" s="20"/>
      <c r="I1083" s="20"/>
      <c r="J1083" s="20"/>
      <c r="K1083" s="20"/>
      <c r="L1083" s="20"/>
      <c r="M1083" s="20"/>
      <c r="N1083" s="134"/>
      <c r="O1083" s="20"/>
      <c r="P1083" s="20"/>
      <c r="Q1083" s="20"/>
      <c r="R1083" s="20"/>
      <c r="S1083" s="20"/>
      <c r="T1083" s="20"/>
      <c r="U1083" s="20"/>
      <c r="V1083" s="20"/>
      <c r="W1083" s="20"/>
      <c r="X1083" s="20"/>
      <c r="Y1083" s="20"/>
      <c r="Z1083" s="20"/>
      <c r="AA1083" s="20"/>
      <c r="AB1083" s="20"/>
    </row>
    <row r="1084" spans="1:28" ht="30" customHeight="1" hidden="1">
      <c r="A1084" s="143"/>
      <c r="B1084" s="4">
        <v>3230</v>
      </c>
      <c r="C1084" s="4">
        <v>3230</v>
      </c>
      <c r="D1084" s="4"/>
      <c r="E1084" s="4"/>
      <c r="F1084" s="4">
        <f>B1084-+SUM(C1084:E1084)</f>
        <v>0</v>
      </c>
      <c r="G1084" s="4">
        <v>3230</v>
      </c>
      <c r="H1084" s="4">
        <v>3230</v>
      </c>
      <c r="I1084" s="4"/>
      <c r="J1084" s="4"/>
      <c r="K1084" s="4">
        <f>G1084-+SUM(H1084:J1084)</f>
        <v>0</v>
      </c>
      <c r="L1084" s="4">
        <f>G1084-B1084</f>
        <v>0</v>
      </c>
      <c r="M1084" s="4">
        <f>K1084-F1084</f>
        <v>0</v>
      </c>
      <c r="N1084" s="135"/>
      <c r="O1084" s="4">
        <v>3230</v>
      </c>
      <c r="P1084" s="4">
        <v>3230</v>
      </c>
      <c r="Q1084" s="4"/>
      <c r="R1084" s="4"/>
      <c r="S1084" s="4">
        <f>O1084-+SUM(P1084:R1084)</f>
        <v>0</v>
      </c>
      <c r="T1084" s="4">
        <f>O1084-G1084</f>
        <v>0</v>
      </c>
      <c r="U1084" s="4">
        <f>S1084-K1084</f>
        <v>0</v>
      </c>
      <c r="V1084" s="4">
        <v>3230</v>
      </c>
      <c r="W1084" s="4">
        <v>3230</v>
      </c>
      <c r="X1084" s="4"/>
      <c r="Y1084" s="4"/>
      <c r="Z1084" s="4">
        <f>V1084-+SUM(W1084:Y1084)</f>
        <v>0</v>
      </c>
      <c r="AA1084" s="4">
        <f>V1084-O1084</f>
        <v>0</v>
      </c>
      <c r="AB1084" s="4">
        <f>Z1084-S1084</f>
        <v>0</v>
      </c>
    </row>
    <row r="1085" spans="1:28" ht="30" customHeight="1">
      <c r="A1085" s="19" t="s">
        <v>80</v>
      </c>
      <c r="B1085" s="19"/>
      <c r="C1085" s="19"/>
      <c r="D1085" s="19"/>
      <c r="E1085" s="19"/>
      <c r="F1085" s="19"/>
      <c r="G1085" s="19"/>
      <c r="H1085" s="19"/>
      <c r="I1085" s="19"/>
      <c r="J1085" s="19"/>
      <c r="K1085" s="19"/>
      <c r="L1085" s="19"/>
      <c r="M1085" s="19"/>
      <c r="N1085" s="133"/>
      <c r="O1085" s="19"/>
      <c r="P1085" s="19"/>
      <c r="Q1085" s="19"/>
      <c r="R1085" s="19"/>
      <c r="S1085" s="19"/>
      <c r="T1085" s="19"/>
      <c r="U1085" s="19"/>
      <c r="V1085" s="19"/>
      <c r="W1085" s="19"/>
      <c r="X1085" s="19"/>
      <c r="Y1085" s="19"/>
      <c r="Z1085" s="19"/>
      <c r="AA1085" s="19"/>
      <c r="AB1085" s="19"/>
    </row>
    <row r="1086" spans="1:28" ht="30" customHeight="1">
      <c r="A1086" s="141" t="s">
        <v>35</v>
      </c>
      <c r="B1086" s="20"/>
      <c r="C1086" s="20"/>
      <c r="D1086" s="20"/>
      <c r="E1086" s="20"/>
      <c r="F1086" s="20"/>
      <c r="G1086" s="20"/>
      <c r="H1086" s="20"/>
      <c r="I1086" s="20"/>
      <c r="J1086" s="20"/>
      <c r="K1086" s="20"/>
      <c r="L1086" s="20"/>
      <c r="M1086" s="20"/>
      <c r="N1086" s="134"/>
      <c r="O1086" s="20"/>
      <c r="P1086" s="20"/>
      <c r="Q1086" s="20"/>
      <c r="R1086" s="20"/>
      <c r="S1086" s="20"/>
      <c r="T1086" s="20"/>
      <c r="U1086" s="20"/>
      <c r="V1086" s="20"/>
      <c r="W1086" s="20"/>
      <c r="X1086" s="20"/>
      <c r="Y1086" s="20"/>
      <c r="Z1086" s="20"/>
      <c r="AA1086" s="20"/>
      <c r="AB1086" s="20"/>
    </row>
    <row r="1087" spans="1:28" ht="30" customHeight="1">
      <c r="A1087" s="143"/>
      <c r="B1087" s="4">
        <v>1889</v>
      </c>
      <c r="C1087" s="4"/>
      <c r="D1087" s="4"/>
      <c r="E1087" s="4">
        <v>5889</v>
      </c>
      <c r="F1087" s="4">
        <f>B1087-+SUM(C1087:E1087)</f>
        <v>-4000</v>
      </c>
      <c r="G1087" s="4">
        <v>1729</v>
      </c>
      <c r="H1087" s="4"/>
      <c r="I1087" s="4"/>
      <c r="J1087" s="4">
        <v>5889</v>
      </c>
      <c r="K1087" s="4">
        <f>G1087-+SUM(H1087:J1087)</f>
        <v>-4160</v>
      </c>
      <c r="L1087" s="4">
        <f>G1087-B1087</f>
        <v>-160</v>
      </c>
      <c r="M1087" s="4">
        <f>K1087-F1087</f>
        <v>-160</v>
      </c>
      <c r="N1087" s="135"/>
      <c r="O1087" s="4">
        <v>1729</v>
      </c>
      <c r="P1087" s="4"/>
      <c r="Q1087" s="4"/>
      <c r="R1087" s="4">
        <v>5889</v>
      </c>
      <c r="S1087" s="4">
        <f>O1087-+SUM(P1087:R1087)</f>
        <v>-4160</v>
      </c>
      <c r="T1087" s="4">
        <f>O1087-G1087</f>
        <v>0</v>
      </c>
      <c r="U1087" s="4">
        <f>S1087-K1087</f>
        <v>0</v>
      </c>
      <c r="V1087" s="4">
        <v>1729</v>
      </c>
      <c r="W1087" s="4"/>
      <c r="X1087" s="4"/>
      <c r="Y1087" s="4">
        <v>1729</v>
      </c>
      <c r="Z1087" s="4">
        <f>V1087-+SUM(W1087:Y1087)</f>
        <v>0</v>
      </c>
      <c r="AA1087" s="4">
        <f>V1087-O1087</f>
        <v>0</v>
      </c>
      <c r="AB1087" s="4">
        <f>Z1087-S1087</f>
        <v>4160</v>
      </c>
    </row>
    <row r="1088" spans="1:28" ht="30" customHeight="1">
      <c r="A1088" s="19" t="s">
        <v>80</v>
      </c>
      <c r="B1088" s="19"/>
      <c r="C1088" s="19"/>
      <c r="D1088" s="19"/>
      <c r="E1088" s="19"/>
      <c r="F1088" s="19"/>
      <c r="G1088" s="19"/>
      <c r="H1088" s="19"/>
      <c r="I1088" s="19"/>
      <c r="J1088" s="19"/>
      <c r="K1088" s="19"/>
      <c r="L1088" s="19"/>
      <c r="M1088" s="19"/>
      <c r="N1088" s="133"/>
      <c r="O1088" s="19"/>
      <c r="P1088" s="19"/>
      <c r="Q1088" s="19"/>
      <c r="R1088" s="19"/>
      <c r="S1088" s="19"/>
      <c r="T1088" s="19"/>
      <c r="U1088" s="19"/>
      <c r="V1088" s="19"/>
      <c r="W1088" s="19"/>
      <c r="X1088" s="19"/>
      <c r="Y1088" s="19"/>
      <c r="Z1088" s="19"/>
      <c r="AA1088" s="19"/>
      <c r="AB1088" s="19"/>
    </row>
    <row r="1089" spans="1:28" ht="30" customHeight="1">
      <c r="A1089" s="141" t="s">
        <v>140</v>
      </c>
      <c r="B1089" s="20"/>
      <c r="C1089" s="20"/>
      <c r="D1089" s="20"/>
      <c r="E1089" s="20"/>
      <c r="F1089" s="20"/>
      <c r="G1089" s="20"/>
      <c r="H1089" s="20"/>
      <c r="I1089" s="20"/>
      <c r="J1089" s="20"/>
      <c r="K1089" s="20"/>
      <c r="L1089" s="20"/>
      <c r="M1089" s="20"/>
      <c r="N1089" s="134"/>
      <c r="O1089" s="20"/>
      <c r="P1089" s="20"/>
      <c r="Q1089" s="20"/>
      <c r="R1089" s="20"/>
      <c r="S1089" s="20"/>
      <c r="T1089" s="20"/>
      <c r="U1089" s="20"/>
      <c r="V1089" s="20"/>
      <c r="W1089" s="20"/>
      <c r="X1089" s="20"/>
      <c r="Y1089" s="20"/>
      <c r="Z1089" s="20"/>
      <c r="AA1089" s="20"/>
      <c r="AB1089" s="20"/>
    </row>
    <row r="1090" spans="1:28" ht="30" customHeight="1">
      <c r="A1090" s="143"/>
      <c r="B1090" s="4">
        <v>756</v>
      </c>
      <c r="C1090" s="4"/>
      <c r="D1090" s="4"/>
      <c r="E1090" s="4">
        <v>3775</v>
      </c>
      <c r="F1090" s="4">
        <f>B1090-+SUM(C1090:E1090)</f>
        <v>-3019</v>
      </c>
      <c r="G1090" s="4">
        <v>506</v>
      </c>
      <c r="H1090" s="4"/>
      <c r="I1090" s="4"/>
      <c r="J1090" s="4">
        <v>3775</v>
      </c>
      <c r="K1090" s="4">
        <f>G1090-+SUM(H1090:J1090)</f>
        <v>-3269</v>
      </c>
      <c r="L1090" s="4">
        <f>G1090-B1090</f>
        <v>-250</v>
      </c>
      <c r="M1090" s="4">
        <f>K1090-F1090</f>
        <v>-250</v>
      </c>
      <c r="N1090" s="135"/>
      <c r="O1090" s="4">
        <v>506</v>
      </c>
      <c r="P1090" s="4"/>
      <c r="Q1090" s="4"/>
      <c r="R1090" s="4">
        <v>3775</v>
      </c>
      <c r="S1090" s="4">
        <f>O1090-+SUM(P1090:R1090)</f>
        <v>-3269</v>
      </c>
      <c r="T1090" s="4">
        <f>O1090-G1090</f>
        <v>0</v>
      </c>
      <c r="U1090" s="4">
        <f>S1090-K1090</f>
        <v>0</v>
      </c>
      <c r="V1090" s="4">
        <v>756</v>
      </c>
      <c r="W1090" s="4"/>
      <c r="X1090" s="4"/>
      <c r="Y1090" s="4">
        <v>756</v>
      </c>
      <c r="Z1090" s="4">
        <f>V1090-+SUM(W1090:Y1090)</f>
        <v>0</v>
      </c>
      <c r="AA1090" s="4">
        <f>V1090-O1090</f>
        <v>250</v>
      </c>
      <c r="AB1090" s="4">
        <f>Z1090-S1090</f>
        <v>3269</v>
      </c>
    </row>
    <row r="1091" spans="1:28" ht="30" customHeight="1">
      <c r="A1091" s="19" t="s">
        <v>80</v>
      </c>
      <c r="B1091" s="19"/>
      <c r="C1091" s="19"/>
      <c r="D1091" s="19"/>
      <c r="E1091" s="19"/>
      <c r="F1091" s="19"/>
      <c r="G1091" s="19"/>
      <c r="H1091" s="19"/>
      <c r="I1091" s="19"/>
      <c r="J1091" s="19"/>
      <c r="K1091" s="19"/>
      <c r="L1091" s="19"/>
      <c r="M1091" s="19"/>
      <c r="N1091" s="133"/>
      <c r="O1091" s="19"/>
      <c r="P1091" s="19"/>
      <c r="Q1091" s="19"/>
      <c r="R1091" s="19"/>
      <c r="S1091" s="19"/>
      <c r="T1091" s="19"/>
      <c r="U1091" s="19"/>
      <c r="V1091" s="19"/>
      <c r="W1091" s="19"/>
      <c r="X1091" s="19"/>
      <c r="Y1091" s="19"/>
      <c r="Z1091" s="19"/>
      <c r="AA1091" s="19"/>
      <c r="AB1091" s="19"/>
    </row>
    <row r="1092" spans="1:28" ht="30" customHeight="1">
      <c r="A1092" s="141" t="s">
        <v>218</v>
      </c>
      <c r="B1092" s="20"/>
      <c r="C1092" s="20"/>
      <c r="D1092" s="20"/>
      <c r="E1092" s="20"/>
      <c r="F1092" s="20"/>
      <c r="G1092" s="20"/>
      <c r="H1092" s="20"/>
      <c r="I1092" s="20"/>
      <c r="J1092" s="20"/>
      <c r="K1092" s="20"/>
      <c r="L1092" s="20"/>
      <c r="M1092" s="20"/>
      <c r="N1092" s="134"/>
      <c r="O1092" s="20"/>
      <c r="P1092" s="20"/>
      <c r="Q1092" s="20"/>
      <c r="R1092" s="20"/>
      <c r="S1092" s="20"/>
      <c r="T1092" s="20"/>
      <c r="U1092" s="20"/>
      <c r="V1092" s="20"/>
      <c r="W1092" s="20"/>
      <c r="X1092" s="20"/>
      <c r="Y1092" s="20"/>
      <c r="Z1092" s="20"/>
      <c r="AA1092" s="20"/>
      <c r="AB1092" s="20"/>
    </row>
    <row r="1093" spans="1:28" ht="30" customHeight="1">
      <c r="A1093" s="143"/>
      <c r="B1093" s="4">
        <v>641</v>
      </c>
      <c r="C1093" s="4"/>
      <c r="D1093" s="4"/>
      <c r="E1093" s="4">
        <v>1758</v>
      </c>
      <c r="F1093" s="4">
        <f>B1093-+SUM(C1093:E1093)</f>
        <v>-1117</v>
      </c>
      <c r="G1093" s="4">
        <v>381</v>
      </c>
      <c r="H1093" s="4"/>
      <c r="I1093" s="4"/>
      <c r="J1093" s="4">
        <v>1758</v>
      </c>
      <c r="K1093" s="4">
        <f>G1093-+SUM(H1093:J1093)</f>
        <v>-1377</v>
      </c>
      <c r="L1093" s="4">
        <f>G1093-B1093</f>
        <v>-260</v>
      </c>
      <c r="M1093" s="4">
        <f>K1093-F1093</f>
        <v>-260</v>
      </c>
      <c r="N1093" s="135"/>
      <c r="O1093" s="4">
        <v>381</v>
      </c>
      <c r="P1093" s="4"/>
      <c r="Q1093" s="4"/>
      <c r="R1093" s="4">
        <v>1758</v>
      </c>
      <c r="S1093" s="4">
        <f>O1093-+SUM(P1093:R1093)</f>
        <v>-1377</v>
      </c>
      <c r="T1093" s="4">
        <f>O1093-G1093</f>
        <v>0</v>
      </c>
      <c r="U1093" s="4">
        <f>S1093-K1093</f>
        <v>0</v>
      </c>
      <c r="V1093" s="4">
        <v>641</v>
      </c>
      <c r="W1093" s="4"/>
      <c r="X1093" s="4"/>
      <c r="Y1093" s="4">
        <v>641</v>
      </c>
      <c r="Z1093" s="4">
        <f>V1093-+SUM(W1093:Y1093)</f>
        <v>0</v>
      </c>
      <c r="AA1093" s="4">
        <f>V1093-O1093</f>
        <v>260</v>
      </c>
      <c r="AB1093" s="4">
        <f>Z1093-S1093</f>
        <v>1377</v>
      </c>
    </row>
    <row r="1094" spans="1:28" ht="30" customHeight="1">
      <c r="A1094" s="19" t="s">
        <v>80</v>
      </c>
      <c r="B1094" s="19"/>
      <c r="C1094" s="19"/>
      <c r="D1094" s="19"/>
      <c r="E1094" s="19"/>
      <c r="F1094" s="19"/>
      <c r="G1094" s="19"/>
      <c r="H1094" s="19"/>
      <c r="I1094" s="19"/>
      <c r="J1094" s="19"/>
      <c r="K1094" s="19"/>
      <c r="L1094" s="19"/>
      <c r="M1094" s="19"/>
      <c r="N1094" s="133"/>
      <c r="O1094" s="19"/>
      <c r="P1094" s="19"/>
      <c r="Q1094" s="19"/>
      <c r="R1094" s="19"/>
      <c r="S1094" s="19"/>
      <c r="T1094" s="19"/>
      <c r="U1094" s="19"/>
      <c r="V1094" s="19"/>
      <c r="W1094" s="19"/>
      <c r="X1094" s="19"/>
      <c r="Y1094" s="19"/>
      <c r="Z1094" s="19"/>
      <c r="AA1094" s="19"/>
      <c r="AB1094" s="19"/>
    </row>
    <row r="1095" spans="1:28" ht="30" customHeight="1">
      <c r="A1095" s="141" t="s">
        <v>92</v>
      </c>
      <c r="B1095" s="20"/>
      <c r="C1095" s="20"/>
      <c r="D1095" s="20"/>
      <c r="E1095" s="20"/>
      <c r="F1095" s="20"/>
      <c r="G1095" s="20"/>
      <c r="H1095" s="20"/>
      <c r="I1095" s="20"/>
      <c r="J1095" s="20"/>
      <c r="K1095" s="20"/>
      <c r="L1095" s="20"/>
      <c r="M1095" s="20"/>
      <c r="N1095" s="134"/>
      <c r="O1095" s="20"/>
      <c r="P1095" s="20"/>
      <c r="Q1095" s="20"/>
      <c r="R1095" s="20"/>
      <c r="S1095" s="20"/>
      <c r="T1095" s="20"/>
      <c r="U1095" s="20"/>
      <c r="V1095" s="20"/>
      <c r="W1095" s="20"/>
      <c r="X1095" s="20"/>
      <c r="Y1095" s="20"/>
      <c r="Z1095" s="20"/>
      <c r="AA1095" s="20"/>
      <c r="AB1095" s="20"/>
    </row>
    <row r="1096" spans="1:28" ht="30" customHeight="1">
      <c r="A1096" s="143"/>
      <c r="B1096" s="4">
        <v>26</v>
      </c>
      <c r="C1096" s="4"/>
      <c r="D1096" s="4"/>
      <c r="E1096" s="4">
        <v>2565</v>
      </c>
      <c r="F1096" s="4">
        <f>B1096-+SUM(C1096:E1096)</f>
        <v>-2539</v>
      </c>
      <c r="G1096" s="4">
        <v>26</v>
      </c>
      <c r="H1096" s="4"/>
      <c r="I1096" s="4"/>
      <c r="J1096" s="4">
        <v>2565</v>
      </c>
      <c r="K1096" s="4">
        <f>G1096-+SUM(H1096:J1096)</f>
        <v>-2539</v>
      </c>
      <c r="L1096" s="4">
        <f>G1096-B1096</f>
        <v>0</v>
      </c>
      <c r="M1096" s="4">
        <f>K1096-F1096</f>
        <v>0</v>
      </c>
      <c r="N1096" s="135"/>
      <c r="O1096" s="4">
        <v>26</v>
      </c>
      <c r="P1096" s="4"/>
      <c r="Q1096" s="4"/>
      <c r="R1096" s="4">
        <v>2565</v>
      </c>
      <c r="S1096" s="4">
        <f>O1096-+SUM(P1096:R1096)</f>
        <v>-2539</v>
      </c>
      <c r="T1096" s="4">
        <f>O1096-G1096</f>
        <v>0</v>
      </c>
      <c r="U1096" s="4">
        <f>S1096-K1096</f>
        <v>0</v>
      </c>
      <c r="V1096" s="4">
        <v>26</v>
      </c>
      <c r="W1096" s="4"/>
      <c r="X1096" s="4"/>
      <c r="Y1096" s="4">
        <v>26</v>
      </c>
      <c r="Z1096" s="4">
        <f>V1096-+SUM(W1096:Y1096)</f>
        <v>0</v>
      </c>
      <c r="AA1096" s="4">
        <f>V1096-O1096</f>
        <v>0</v>
      </c>
      <c r="AB1096" s="4">
        <f>Z1096-S1096</f>
        <v>2539</v>
      </c>
    </row>
    <row r="1097" spans="1:28" ht="30" customHeight="1" hidden="1">
      <c r="A1097" s="19" t="s">
        <v>80</v>
      </c>
      <c r="B1097" s="19"/>
      <c r="C1097" s="19"/>
      <c r="D1097" s="19"/>
      <c r="E1097" s="19"/>
      <c r="F1097" s="19"/>
      <c r="G1097" s="19"/>
      <c r="H1097" s="19"/>
      <c r="I1097" s="19"/>
      <c r="J1097" s="19"/>
      <c r="K1097" s="19"/>
      <c r="L1097" s="19"/>
      <c r="M1097" s="19"/>
      <c r="N1097" s="133"/>
      <c r="O1097" s="19"/>
      <c r="P1097" s="19"/>
      <c r="Q1097" s="19"/>
      <c r="R1097" s="19"/>
      <c r="S1097" s="19"/>
      <c r="T1097" s="19"/>
      <c r="U1097" s="19"/>
      <c r="V1097" s="19"/>
      <c r="W1097" s="19"/>
      <c r="X1097" s="19"/>
      <c r="Y1097" s="19"/>
      <c r="Z1097" s="19"/>
      <c r="AA1097" s="19"/>
      <c r="AB1097" s="19"/>
    </row>
    <row r="1098" spans="1:28" ht="30" customHeight="1" hidden="1">
      <c r="A1098" s="141" t="s">
        <v>585</v>
      </c>
      <c r="B1098" s="20"/>
      <c r="C1098" s="20"/>
      <c r="D1098" s="20"/>
      <c r="E1098" s="20"/>
      <c r="F1098" s="20"/>
      <c r="G1098" s="20"/>
      <c r="H1098" s="20"/>
      <c r="I1098" s="20"/>
      <c r="J1098" s="20"/>
      <c r="K1098" s="20"/>
      <c r="L1098" s="20"/>
      <c r="M1098" s="20"/>
      <c r="N1098" s="134"/>
      <c r="O1098" s="20"/>
      <c r="P1098" s="20"/>
      <c r="Q1098" s="20"/>
      <c r="R1098" s="20"/>
      <c r="S1098" s="20"/>
      <c r="T1098" s="20"/>
      <c r="U1098" s="20"/>
      <c r="V1098" s="20"/>
      <c r="W1098" s="20"/>
      <c r="X1098" s="20"/>
      <c r="Y1098" s="20"/>
      <c r="Z1098" s="20"/>
      <c r="AA1098" s="20"/>
      <c r="AB1098" s="20"/>
    </row>
    <row r="1099" spans="1:28" ht="30" customHeight="1" hidden="1">
      <c r="A1099" s="143"/>
      <c r="B1099" s="4">
        <v>8840</v>
      </c>
      <c r="C1099" s="4"/>
      <c r="D1099" s="4"/>
      <c r="E1099" s="4"/>
      <c r="F1099" s="4">
        <f>B1099-+SUM(C1099:E1099)</f>
        <v>8840</v>
      </c>
      <c r="G1099" s="4">
        <v>8840</v>
      </c>
      <c r="H1099" s="4"/>
      <c r="I1099" s="4"/>
      <c r="J1099" s="4"/>
      <c r="K1099" s="4">
        <f>G1099-+SUM(H1099:J1099)</f>
        <v>8840</v>
      </c>
      <c r="L1099" s="4">
        <f>G1099-B1099</f>
        <v>0</v>
      </c>
      <c r="M1099" s="4">
        <f>K1099-F1099</f>
        <v>0</v>
      </c>
      <c r="N1099" s="135"/>
      <c r="O1099" s="4">
        <v>8840</v>
      </c>
      <c r="P1099" s="4"/>
      <c r="Q1099" s="4"/>
      <c r="R1099" s="4"/>
      <c r="S1099" s="4">
        <f>O1099-+SUM(P1099:R1099)</f>
        <v>8840</v>
      </c>
      <c r="T1099" s="4">
        <f>O1099-G1099</f>
        <v>0</v>
      </c>
      <c r="U1099" s="4">
        <f>S1099-K1099</f>
        <v>0</v>
      </c>
      <c r="V1099" s="4">
        <v>8840</v>
      </c>
      <c r="W1099" s="4"/>
      <c r="X1099" s="4"/>
      <c r="Y1099" s="4"/>
      <c r="Z1099" s="4">
        <f>V1099-+SUM(W1099:Y1099)</f>
        <v>8840</v>
      </c>
      <c r="AA1099" s="4">
        <f>V1099-O1099</f>
        <v>0</v>
      </c>
      <c r="AB1099" s="4">
        <f>Z1099-S1099</f>
        <v>0</v>
      </c>
    </row>
    <row r="1100" spans="1:28" ht="30" customHeight="1" hidden="1">
      <c r="A1100" s="19" t="s">
        <v>80</v>
      </c>
      <c r="B1100" s="19"/>
      <c r="C1100" s="19"/>
      <c r="D1100" s="19"/>
      <c r="E1100" s="19"/>
      <c r="F1100" s="19"/>
      <c r="G1100" s="19"/>
      <c r="H1100" s="19"/>
      <c r="I1100" s="19"/>
      <c r="J1100" s="19"/>
      <c r="K1100" s="19"/>
      <c r="L1100" s="19"/>
      <c r="M1100" s="19"/>
      <c r="N1100" s="138" t="s">
        <v>29</v>
      </c>
      <c r="O1100" s="19"/>
      <c r="P1100" s="19"/>
      <c r="Q1100" s="19"/>
      <c r="R1100" s="19"/>
      <c r="S1100" s="19"/>
      <c r="T1100" s="19"/>
      <c r="U1100" s="19"/>
      <c r="V1100" s="19"/>
      <c r="W1100" s="19"/>
      <c r="X1100" s="19"/>
      <c r="Y1100" s="19"/>
      <c r="Z1100" s="19"/>
      <c r="AA1100" s="19"/>
      <c r="AB1100" s="19"/>
    </row>
    <row r="1101" spans="1:28" ht="30" customHeight="1" hidden="1">
      <c r="A1101" s="141" t="s">
        <v>93</v>
      </c>
      <c r="B1101" s="20"/>
      <c r="C1101" s="20"/>
      <c r="D1101" s="20"/>
      <c r="E1101" s="20"/>
      <c r="F1101" s="20"/>
      <c r="G1101" s="20"/>
      <c r="H1101" s="20"/>
      <c r="I1101" s="20"/>
      <c r="J1101" s="20"/>
      <c r="K1101" s="20"/>
      <c r="L1101" s="20"/>
      <c r="M1101" s="20"/>
      <c r="N1101" s="139"/>
      <c r="O1101" s="20"/>
      <c r="P1101" s="20"/>
      <c r="Q1101" s="20"/>
      <c r="R1101" s="20"/>
      <c r="S1101" s="20"/>
      <c r="T1101" s="20"/>
      <c r="U1101" s="20"/>
      <c r="V1101" s="20"/>
      <c r="W1101" s="20"/>
      <c r="X1101" s="20"/>
      <c r="Y1101" s="20"/>
      <c r="Z1101" s="20"/>
      <c r="AA1101" s="20"/>
      <c r="AB1101" s="20"/>
    </row>
    <row r="1102" spans="1:28" ht="30" customHeight="1" hidden="1">
      <c r="A1102" s="143"/>
      <c r="B1102" s="4">
        <v>592455</v>
      </c>
      <c r="C1102" s="4">
        <v>201480</v>
      </c>
      <c r="D1102" s="4">
        <v>390900</v>
      </c>
      <c r="E1102" s="4"/>
      <c r="F1102" s="4">
        <f>B1102-+SUM(C1102:E1102)</f>
        <v>75</v>
      </c>
      <c r="G1102" s="4">
        <v>592455</v>
      </c>
      <c r="H1102" s="4">
        <v>201480</v>
      </c>
      <c r="I1102" s="4">
        <v>390900</v>
      </c>
      <c r="J1102" s="4"/>
      <c r="K1102" s="4">
        <f>G1102-+SUM(H1102:J1102)</f>
        <v>75</v>
      </c>
      <c r="L1102" s="4">
        <f>G1102-B1102</f>
        <v>0</v>
      </c>
      <c r="M1102" s="4">
        <f>K1102-F1102</f>
        <v>0</v>
      </c>
      <c r="N1102" s="140"/>
      <c r="O1102" s="4">
        <v>0</v>
      </c>
      <c r="P1102" s="4">
        <v>0</v>
      </c>
      <c r="Q1102" s="4">
        <v>0</v>
      </c>
      <c r="R1102" s="4"/>
      <c r="S1102" s="4">
        <f>O1102-+SUM(P1102:R1102)</f>
        <v>0</v>
      </c>
      <c r="T1102" s="4">
        <f>O1102-G1102</f>
        <v>-592455</v>
      </c>
      <c r="U1102" s="4">
        <f>S1102-K1102</f>
        <v>-75</v>
      </c>
      <c r="V1102" s="4">
        <v>0</v>
      </c>
      <c r="W1102" s="4">
        <v>0</v>
      </c>
      <c r="X1102" s="4">
        <v>0</v>
      </c>
      <c r="Y1102" s="4"/>
      <c r="Z1102" s="4">
        <f>V1102-+SUM(W1102:Y1102)</f>
        <v>0</v>
      </c>
      <c r="AA1102" s="4">
        <f>V1102-O1102</f>
        <v>0</v>
      </c>
      <c r="AB1102" s="4">
        <f>Z1102-S1102</f>
        <v>0</v>
      </c>
    </row>
    <row r="1103" spans="1:28" ht="30" customHeight="1" hidden="1">
      <c r="A1103" s="19" t="s">
        <v>80</v>
      </c>
      <c r="B1103" s="19"/>
      <c r="C1103" s="19"/>
      <c r="D1103" s="19"/>
      <c r="E1103" s="19"/>
      <c r="F1103" s="19"/>
      <c r="G1103" s="19"/>
      <c r="H1103" s="19"/>
      <c r="I1103" s="19"/>
      <c r="J1103" s="19"/>
      <c r="K1103" s="19"/>
      <c r="L1103" s="19"/>
      <c r="M1103" s="19"/>
      <c r="N1103" s="133"/>
      <c r="O1103" s="19"/>
      <c r="P1103" s="19"/>
      <c r="Q1103" s="19"/>
      <c r="R1103" s="19"/>
      <c r="S1103" s="19"/>
      <c r="T1103" s="19"/>
      <c r="U1103" s="19"/>
      <c r="V1103" s="19"/>
      <c r="W1103" s="19"/>
      <c r="X1103" s="19"/>
      <c r="Y1103" s="19"/>
      <c r="Z1103" s="19"/>
      <c r="AA1103" s="19"/>
      <c r="AB1103" s="19"/>
    </row>
    <row r="1104" spans="1:28" ht="30" customHeight="1" hidden="1">
      <c r="A1104" s="141" t="s">
        <v>705</v>
      </c>
      <c r="B1104" s="20"/>
      <c r="C1104" s="20"/>
      <c r="D1104" s="20"/>
      <c r="E1104" s="20"/>
      <c r="F1104" s="20"/>
      <c r="G1104" s="20"/>
      <c r="H1104" s="20"/>
      <c r="I1104" s="20"/>
      <c r="J1104" s="20"/>
      <c r="K1104" s="20"/>
      <c r="L1104" s="20"/>
      <c r="M1104" s="20"/>
      <c r="N1104" s="134"/>
      <c r="O1104" s="20"/>
      <c r="P1104" s="20"/>
      <c r="Q1104" s="20"/>
      <c r="R1104" s="20"/>
      <c r="S1104" s="20"/>
      <c r="T1104" s="20"/>
      <c r="U1104" s="20"/>
      <c r="V1104" s="20"/>
      <c r="W1104" s="20"/>
      <c r="X1104" s="20"/>
      <c r="Y1104" s="20"/>
      <c r="Z1104" s="20"/>
      <c r="AA1104" s="20"/>
      <c r="AB1104" s="20"/>
    </row>
    <row r="1105" spans="1:28" ht="30" customHeight="1" hidden="1">
      <c r="A1105" s="143"/>
      <c r="B1105" s="4">
        <f aca="true" t="shared" si="23" ref="B1105:K1105">SUBTOTAL(9,B1069:B1102)</f>
        <v>688850</v>
      </c>
      <c r="C1105" s="4">
        <f t="shared" si="23"/>
        <v>257598</v>
      </c>
      <c r="D1105" s="4">
        <f t="shared" si="23"/>
        <v>390900</v>
      </c>
      <c r="E1105" s="4">
        <f t="shared" si="23"/>
        <v>126433</v>
      </c>
      <c r="F1105" s="4">
        <f t="shared" si="23"/>
        <v>-86081</v>
      </c>
      <c r="G1105" s="4">
        <f t="shared" si="23"/>
        <v>674246</v>
      </c>
      <c r="H1105" s="4">
        <f t="shared" si="23"/>
        <v>254848</v>
      </c>
      <c r="I1105" s="4">
        <f t="shared" si="23"/>
        <v>390900</v>
      </c>
      <c r="J1105" s="4">
        <f t="shared" si="23"/>
        <v>126433</v>
      </c>
      <c r="K1105" s="4">
        <f t="shared" si="23"/>
        <v>-97935</v>
      </c>
      <c r="L1105" s="4">
        <f>G1105-B1105</f>
        <v>-14604</v>
      </c>
      <c r="M1105" s="4">
        <f>K1105-F1105</f>
        <v>-11854</v>
      </c>
      <c r="N1105" s="135"/>
      <c r="O1105" s="4">
        <f>SUBTOTAL(9,O1069:O1102)</f>
        <v>57461</v>
      </c>
      <c r="P1105" s="4">
        <f>SUBTOTAL(9,P1069:P1102)</f>
        <v>52368</v>
      </c>
      <c r="Q1105" s="4">
        <f>SUBTOTAL(9,Q1069:Q1102)</f>
        <v>0</v>
      </c>
      <c r="R1105" s="4">
        <f>SUBTOTAL(9,R1069:R1102)</f>
        <v>126433</v>
      </c>
      <c r="S1105" s="4">
        <f>SUBTOTAL(9,S1069:S1102)</f>
        <v>-121340</v>
      </c>
      <c r="T1105" s="4">
        <f>O1105-G1105</f>
        <v>-616785</v>
      </c>
      <c r="U1105" s="4">
        <f>S1105-K1105</f>
        <v>-23405</v>
      </c>
      <c r="V1105" s="4">
        <f>SUBTOTAL(9,V1069:V1102)</f>
        <v>58019</v>
      </c>
      <c r="W1105" s="4">
        <f>SUBTOTAL(9,W1069:W1102)</f>
        <v>52368</v>
      </c>
      <c r="X1105" s="4">
        <f>SUBTOTAL(9,X1069:X1102)</f>
        <v>0</v>
      </c>
      <c r="Y1105" s="4">
        <f>SUBTOTAL(9,Y1069:Y1102)</f>
        <v>4416</v>
      </c>
      <c r="Z1105" s="4">
        <f>SUBTOTAL(9,Z1069:Z1102)</f>
        <v>1235</v>
      </c>
      <c r="AA1105" s="4">
        <f>V1105-O1105</f>
        <v>558</v>
      </c>
      <c r="AB1105" s="4">
        <f>Z1105-S1105</f>
        <v>122575</v>
      </c>
    </row>
    <row r="1106" spans="1:28" ht="30" customHeight="1" hidden="1">
      <c r="A1106" s="19" t="s">
        <v>464</v>
      </c>
      <c r="B1106" s="19"/>
      <c r="C1106" s="19"/>
      <c r="D1106" s="19"/>
      <c r="E1106" s="19"/>
      <c r="F1106" s="19"/>
      <c r="G1106" s="19"/>
      <c r="H1106" s="19"/>
      <c r="I1106" s="19"/>
      <c r="J1106" s="19"/>
      <c r="K1106" s="19"/>
      <c r="L1106" s="19"/>
      <c r="M1106" s="19"/>
      <c r="N1106" s="133"/>
      <c r="O1106" s="19"/>
      <c r="P1106" s="19"/>
      <c r="Q1106" s="19"/>
      <c r="R1106" s="19"/>
      <c r="S1106" s="19"/>
      <c r="T1106" s="19"/>
      <c r="U1106" s="19"/>
      <c r="V1106" s="19"/>
      <c r="W1106" s="19"/>
      <c r="X1106" s="19"/>
      <c r="Y1106" s="19"/>
      <c r="Z1106" s="19"/>
      <c r="AA1106" s="19"/>
      <c r="AB1106" s="19"/>
    </row>
    <row r="1107" spans="1:28" ht="30" customHeight="1" hidden="1">
      <c r="A1107" s="141" t="s">
        <v>546</v>
      </c>
      <c r="B1107" s="20"/>
      <c r="C1107" s="20"/>
      <c r="D1107" s="20"/>
      <c r="E1107" s="20"/>
      <c r="F1107" s="20"/>
      <c r="G1107" s="20"/>
      <c r="H1107" s="20"/>
      <c r="I1107" s="20"/>
      <c r="J1107" s="20"/>
      <c r="K1107" s="20"/>
      <c r="L1107" s="20"/>
      <c r="M1107" s="20"/>
      <c r="N1107" s="134"/>
      <c r="O1107" s="20"/>
      <c r="P1107" s="20"/>
      <c r="Q1107" s="20"/>
      <c r="R1107" s="20"/>
      <c r="S1107" s="20"/>
      <c r="T1107" s="20"/>
      <c r="U1107" s="20"/>
      <c r="V1107" s="20"/>
      <c r="W1107" s="20"/>
      <c r="X1107" s="20"/>
      <c r="Y1107" s="20"/>
      <c r="Z1107" s="20"/>
      <c r="AA1107" s="20"/>
      <c r="AB1107" s="20"/>
    </row>
    <row r="1108" spans="1:28" ht="30" customHeight="1" hidden="1">
      <c r="A1108" s="143"/>
      <c r="B1108" s="4">
        <v>540</v>
      </c>
      <c r="C1108" s="4"/>
      <c r="D1108" s="4"/>
      <c r="E1108" s="4"/>
      <c r="F1108" s="4">
        <f>B1108-+SUM(C1108:E1108)</f>
        <v>540</v>
      </c>
      <c r="G1108" s="4">
        <v>540</v>
      </c>
      <c r="H1108" s="4"/>
      <c r="I1108" s="4"/>
      <c r="J1108" s="4"/>
      <c r="K1108" s="4">
        <f>G1108-+SUM(H1108:J1108)</f>
        <v>540</v>
      </c>
      <c r="L1108" s="4">
        <f>G1108-B1108</f>
        <v>0</v>
      </c>
      <c r="M1108" s="4">
        <f>K1108-F1108</f>
        <v>0</v>
      </c>
      <c r="N1108" s="135"/>
      <c r="O1108" s="4">
        <v>540</v>
      </c>
      <c r="P1108" s="4"/>
      <c r="Q1108" s="4"/>
      <c r="R1108" s="4"/>
      <c r="S1108" s="4">
        <f>O1108-+SUM(P1108:R1108)</f>
        <v>540</v>
      </c>
      <c r="T1108" s="4">
        <f>O1108-G1108</f>
        <v>0</v>
      </c>
      <c r="U1108" s="4">
        <f>S1108-K1108</f>
        <v>0</v>
      </c>
      <c r="V1108" s="4">
        <v>540</v>
      </c>
      <c r="W1108" s="4"/>
      <c r="X1108" s="4"/>
      <c r="Y1108" s="4"/>
      <c r="Z1108" s="4">
        <f>V1108-+SUM(W1108:Y1108)</f>
        <v>540</v>
      </c>
      <c r="AA1108" s="4">
        <f>V1108-O1108</f>
        <v>0</v>
      </c>
      <c r="AB1108" s="4">
        <f>Z1108-S1108</f>
        <v>0</v>
      </c>
    </row>
    <row r="1109" spans="1:28" ht="30" customHeight="1" hidden="1">
      <c r="A1109" s="19" t="s">
        <v>464</v>
      </c>
      <c r="B1109" s="19"/>
      <c r="C1109" s="19"/>
      <c r="D1109" s="19"/>
      <c r="E1109" s="19"/>
      <c r="F1109" s="19"/>
      <c r="G1109" s="19"/>
      <c r="H1109" s="19"/>
      <c r="I1109" s="19"/>
      <c r="J1109" s="19"/>
      <c r="K1109" s="19"/>
      <c r="L1109" s="19"/>
      <c r="M1109" s="19"/>
      <c r="N1109" s="133"/>
      <c r="O1109" s="19"/>
      <c r="P1109" s="19"/>
      <c r="Q1109" s="19"/>
      <c r="R1109" s="19"/>
      <c r="S1109" s="19"/>
      <c r="T1109" s="19"/>
      <c r="U1109" s="19"/>
      <c r="V1109" s="19"/>
      <c r="W1109" s="19"/>
      <c r="X1109" s="19"/>
      <c r="Y1109" s="19"/>
      <c r="Z1109" s="19"/>
      <c r="AA1109" s="19"/>
      <c r="AB1109" s="19"/>
    </row>
    <row r="1110" spans="1:28" ht="30" customHeight="1" hidden="1">
      <c r="A1110" s="141" t="s">
        <v>465</v>
      </c>
      <c r="B1110" s="20"/>
      <c r="C1110" s="20"/>
      <c r="D1110" s="20"/>
      <c r="E1110" s="20"/>
      <c r="F1110" s="20"/>
      <c r="G1110" s="20"/>
      <c r="H1110" s="20"/>
      <c r="I1110" s="20"/>
      <c r="J1110" s="20"/>
      <c r="K1110" s="20"/>
      <c r="L1110" s="20"/>
      <c r="M1110" s="20"/>
      <c r="N1110" s="134"/>
      <c r="O1110" s="20"/>
      <c r="P1110" s="20"/>
      <c r="Q1110" s="20"/>
      <c r="R1110" s="20"/>
      <c r="S1110" s="20"/>
      <c r="T1110" s="20"/>
      <c r="U1110" s="20"/>
      <c r="V1110" s="20"/>
      <c r="W1110" s="20"/>
      <c r="X1110" s="20"/>
      <c r="Y1110" s="20"/>
      <c r="Z1110" s="20"/>
      <c r="AA1110" s="20"/>
      <c r="AB1110" s="20"/>
    </row>
    <row r="1111" spans="1:28" ht="30" customHeight="1" hidden="1">
      <c r="A1111" s="143"/>
      <c r="B1111" s="4">
        <v>3950</v>
      </c>
      <c r="C1111" s="4"/>
      <c r="D1111" s="4"/>
      <c r="E1111" s="4"/>
      <c r="F1111" s="4">
        <f>B1111-+SUM(C1111:E1111)</f>
        <v>3950</v>
      </c>
      <c r="G1111" s="4">
        <v>3950</v>
      </c>
      <c r="H1111" s="4"/>
      <c r="I1111" s="4"/>
      <c r="J1111" s="4"/>
      <c r="K1111" s="4">
        <f>G1111-+SUM(H1111:J1111)</f>
        <v>3950</v>
      </c>
      <c r="L1111" s="4">
        <f>G1111-B1111</f>
        <v>0</v>
      </c>
      <c r="M1111" s="4">
        <f>K1111-F1111</f>
        <v>0</v>
      </c>
      <c r="N1111" s="135"/>
      <c r="O1111" s="4">
        <v>3950</v>
      </c>
      <c r="P1111" s="4"/>
      <c r="Q1111" s="4"/>
      <c r="R1111" s="4"/>
      <c r="S1111" s="4">
        <f>O1111-+SUM(P1111:R1111)</f>
        <v>3950</v>
      </c>
      <c r="T1111" s="4">
        <f>O1111-G1111</f>
        <v>0</v>
      </c>
      <c r="U1111" s="4">
        <f>S1111-K1111</f>
        <v>0</v>
      </c>
      <c r="V1111" s="4">
        <v>3950</v>
      </c>
      <c r="W1111" s="4"/>
      <c r="X1111" s="4"/>
      <c r="Y1111" s="4"/>
      <c r="Z1111" s="4">
        <f>V1111-+SUM(W1111:Y1111)</f>
        <v>3950</v>
      </c>
      <c r="AA1111" s="4">
        <f>V1111-O1111</f>
        <v>0</v>
      </c>
      <c r="AB1111" s="4">
        <f>Z1111-S1111</f>
        <v>0</v>
      </c>
    </row>
    <row r="1112" spans="1:28" ht="30" customHeight="1">
      <c r="A1112" s="19" t="s">
        <v>464</v>
      </c>
      <c r="B1112" s="19"/>
      <c r="C1112" s="19"/>
      <c r="D1112" s="19"/>
      <c r="E1112" s="19"/>
      <c r="F1112" s="19"/>
      <c r="G1112" s="19"/>
      <c r="H1112" s="19"/>
      <c r="I1112" s="19"/>
      <c r="J1112" s="19"/>
      <c r="K1112" s="19"/>
      <c r="L1112" s="19"/>
      <c r="M1112" s="19"/>
      <c r="N1112" s="133" t="s">
        <v>378</v>
      </c>
      <c r="O1112" s="19"/>
      <c r="P1112" s="19"/>
      <c r="Q1112" s="19"/>
      <c r="R1112" s="19"/>
      <c r="S1112" s="19"/>
      <c r="T1112" s="19"/>
      <c r="U1112" s="19"/>
      <c r="V1112" s="19"/>
      <c r="W1112" s="19"/>
      <c r="X1112" s="19"/>
      <c r="Y1112" s="19"/>
      <c r="Z1112" s="19"/>
      <c r="AA1112" s="19"/>
      <c r="AB1112" s="19"/>
    </row>
    <row r="1113" spans="1:28" ht="30" customHeight="1">
      <c r="A1113" s="141" t="s">
        <v>123</v>
      </c>
      <c r="B1113" s="20"/>
      <c r="C1113" s="20"/>
      <c r="D1113" s="20"/>
      <c r="E1113" s="20"/>
      <c r="F1113" s="20"/>
      <c r="G1113" s="20"/>
      <c r="H1113" s="20"/>
      <c r="I1113" s="20"/>
      <c r="J1113" s="20"/>
      <c r="K1113" s="20"/>
      <c r="L1113" s="20"/>
      <c r="M1113" s="20"/>
      <c r="N1113" s="134"/>
      <c r="O1113" s="20"/>
      <c r="P1113" s="20"/>
      <c r="Q1113" s="20"/>
      <c r="R1113" s="20"/>
      <c r="S1113" s="20"/>
      <c r="T1113" s="20"/>
      <c r="U1113" s="20"/>
      <c r="V1113" s="20"/>
      <c r="W1113" s="20"/>
      <c r="X1113" s="20"/>
      <c r="Y1113" s="20"/>
      <c r="Z1113" s="20"/>
      <c r="AA1113" s="20"/>
      <c r="AB1113" s="20"/>
    </row>
    <row r="1114" spans="1:28" ht="30" customHeight="1">
      <c r="A1114" s="143"/>
      <c r="B1114" s="4">
        <v>6358</v>
      </c>
      <c r="C1114" s="4">
        <v>640</v>
      </c>
      <c r="D1114" s="4"/>
      <c r="E1114" s="4"/>
      <c r="F1114" s="4">
        <f>B1114-+SUM(C1114:E1114)</f>
        <v>5718</v>
      </c>
      <c r="G1114" s="4">
        <v>5070</v>
      </c>
      <c r="H1114" s="4">
        <v>106</v>
      </c>
      <c r="I1114" s="4"/>
      <c r="J1114" s="4"/>
      <c r="K1114" s="4">
        <f>G1114-+SUM(H1114:J1114)</f>
        <v>4964</v>
      </c>
      <c r="L1114" s="4">
        <f>G1114-B1114</f>
        <v>-1288</v>
      </c>
      <c r="M1114" s="4">
        <f>K1114-F1114</f>
        <v>-754</v>
      </c>
      <c r="N1114" s="135"/>
      <c r="O1114" s="4">
        <v>5070</v>
      </c>
      <c r="P1114" s="4">
        <v>106</v>
      </c>
      <c r="Q1114" s="4"/>
      <c r="R1114" s="4"/>
      <c r="S1114" s="4">
        <f>O1114-+SUM(P1114:R1114)</f>
        <v>4964</v>
      </c>
      <c r="T1114" s="4">
        <f>O1114-G1114</f>
        <v>0</v>
      </c>
      <c r="U1114" s="4">
        <f>S1114-K1114</f>
        <v>0</v>
      </c>
      <c r="V1114" s="4">
        <v>5696</v>
      </c>
      <c r="W1114" s="4">
        <v>106</v>
      </c>
      <c r="X1114" s="4"/>
      <c r="Y1114" s="4"/>
      <c r="Z1114" s="4">
        <f>V1114-+SUM(W1114:Y1114)</f>
        <v>5590</v>
      </c>
      <c r="AA1114" s="4">
        <f>V1114-O1114</f>
        <v>626</v>
      </c>
      <c r="AB1114" s="4">
        <f>Z1114-S1114</f>
        <v>626</v>
      </c>
    </row>
    <row r="1115" spans="1:28" ht="30" customHeight="1" hidden="1">
      <c r="A1115" s="19" t="s">
        <v>464</v>
      </c>
      <c r="B1115" s="19"/>
      <c r="C1115" s="19"/>
      <c r="D1115" s="19"/>
      <c r="E1115" s="19"/>
      <c r="F1115" s="19"/>
      <c r="G1115" s="19"/>
      <c r="H1115" s="19"/>
      <c r="I1115" s="19"/>
      <c r="J1115" s="19"/>
      <c r="K1115" s="19"/>
      <c r="L1115" s="19"/>
      <c r="M1115" s="19"/>
      <c r="N1115" s="133"/>
      <c r="O1115" s="19"/>
      <c r="P1115" s="19"/>
      <c r="Q1115" s="19"/>
      <c r="R1115" s="19"/>
      <c r="S1115" s="19"/>
      <c r="T1115" s="19"/>
      <c r="U1115" s="19"/>
      <c r="V1115" s="19"/>
      <c r="W1115" s="19"/>
      <c r="X1115" s="19"/>
      <c r="Y1115" s="19"/>
      <c r="Z1115" s="19"/>
      <c r="AA1115" s="19"/>
      <c r="AB1115" s="19"/>
    </row>
    <row r="1116" spans="1:28" ht="30" customHeight="1" hidden="1">
      <c r="A1116" s="141" t="s">
        <v>331</v>
      </c>
      <c r="B1116" s="20"/>
      <c r="C1116" s="20"/>
      <c r="D1116" s="20"/>
      <c r="E1116" s="20"/>
      <c r="F1116" s="20"/>
      <c r="G1116" s="20"/>
      <c r="H1116" s="20"/>
      <c r="I1116" s="20"/>
      <c r="J1116" s="20"/>
      <c r="K1116" s="20"/>
      <c r="L1116" s="20"/>
      <c r="M1116" s="20"/>
      <c r="N1116" s="134"/>
      <c r="O1116" s="20"/>
      <c r="P1116" s="20"/>
      <c r="Q1116" s="20"/>
      <c r="R1116" s="20"/>
      <c r="S1116" s="20"/>
      <c r="T1116" s="20"/>
      <c r="U1116" s="20"/>
      <c r="V1116" s="20"/>
      <c r="W1116" s="20"/>
      <c r="X1116" s="20"/>
      <c r="Y1116" s="20"/>
      <c r="Z1116" s="20"/>
      <c r="AA1116" s="20"/>
      <c r="AB1116" s="20"/>
    </row>
    <row r="1117" spans="1:28" ht="30" customHeight="1" hidden="1">
      <c r="A1117" s="143"/>
      <c r="B1117" s="4">
        <v>82437</v>
      </c>
      <c r="C1117" s="4"/>
      <c r="D1117" s="4"/>
      <c r="E1117" s="4"/>
      <c r="F1117" s="4">
        <f>B1117-+SUM(C1117:E1117)</f>
        <v>82437</v>
      </c>
      <c r="G1117" s="4">
        <v>65747</v>
      </c>
      <c r="H1117" s="4"/>
      <c r="I1117" s="4"/>
      <c r="J1117" s="4"/>
      <c r="K1117" s="4">
        <f>G1117-+SUM(H1117:J1117)</f>
        <v>65747</v>
      </c>
      <c r="L1117" s="4">
        <f>G1117-B1117</f>
        <v>-16690</v>
      </c>
      <c r="M1117" s="4">
        <f>K1117-F1117</f>
        <v>-16690</v>
      </c>
      <c r="N1117" s="135"/>
      <c r="O1117" s="4">
        <v>65747</v>
      </c>
      <c r="P1117" s="4"/>
      <c r="Q1117" s="4"/>
      <c r="R1117" s="4"/>
      <c r="S1117" s="4">
        <f>O1117-+SUM(P1117:R1117)</f>
        <v>65747</v>
      </c>
      <c r="T1117" s="4">
        <f>O1117-G1117</f>
        <v>0</v>
      </c>
      <c r="U1117" s="4">
        <f>S1117-K1117</f>
        <v>0</v>
      </c>
      <c r="V1117" s="4">
        <v>65747</v>
      </c>
      <c r="W1117" s="4"/>
      <c r="X1117" s="4"/>
      <c r="Y1117" s="4"/>
      <c r="Z1117" s="4">
        <f>V1117-+SUM(W1117:Y1117)</f>
        <v>65747</v>
      </c>
      <c r="AA1117" s="4">
        <f>V1117-O1117</f>
        <v>0</v>
      </c>
      <c r="AB1117" s="4">
        <f>Z1117-S1117</f>
        <v>0</v>
      </c>
    </row>
    <row r="1118" spans="1:28" ht="30" customHeight="1">
      <c r="A1118" s="19" t="s">
        <v>464</v>
      </c>
      <c r="B1118" s="19"/>
      <c r="C1118" s="19"/>
      <c r="D1118" s="19"/>
      <c r="E1118" s="19"/>
      <c r="F1118" s="19"/>
      <c r="G1118" s="19"/>
      <c r="H1118" s="19"/>
      <c r="I1118" s="19"/>
      <c r="J1118" s="19"/>
      <c r="K1118" s="19"/>
      <c r="L1118" s="19"/>
      <c r="M1118" s="19"/>
      <c r="N1118" s="133"/>
      <c r="O1118" s="19"/>
      <c r="P1118" s="19"/>
      <c r="Q1118" s="19"/>
      <c r="R1118" s="19"/>
      <c r="S1118" s="19"/>
      <c r="T1118" s="19"/>
      <c r="U1118" s="19"/>
      <c r="V1118" s="19"/>
      <c r="W1118" s="19"/>
      <c r="X1118" s="19"/>
      <c r="Y1118" s="19"/>
      <c r="Z1118" s="19"/>
      <c r="AA1118" s="19"/>
      <c r="AB1118" s="19"/>
    </row>
    <row r="1119" spans="1:28" ht="30" customHeight="1">
      <c r="A1119" s="141" t="s">
        <v>10</v>
      </c>
      <c r="B1119" s="20"/>
      <c r="C1119" s="20"/>
      <c r="D1119" s="20"/>
      <c r="E1119" s="20"/>
      <c r="F1119" s="20"/>
      <c r="G1119" s="20"/>
      <c r="H1119" s="20"/>
      <c r="I1119" s="20"/>
      <c r="J1119" s="20"/>
      <c r="K1119" s="20"/>
      <c r="L1119" s="20"/>
      <c r="M1119" s="20"/>
      <c r="N1119" s="134"/>
      <c r="O1119" s="20"/>
      <c r="P1119" s="20"/>
      <c r="Q1119" s="20"/>
      <c r="R1119" s="20"/>
      <c r="S1119" s="20"/>
      <c r="T1119" s="20"/>
      <c r="U1119" s="20"/>
      <c r="V1119" s="20"/>
      <c r="W1119" s="20"/>
      <c r="X1119" s="20"/>
      <c r="Y1119" s="20"/>
      <c r="Z1119" s="20"/>
      <c r="AA1119" s="20"/>
      <c r="AB1119" s="20"/>
    </row>
    <row r="1120" spans="1:28" ht="30" customHeight="1">
      <c r="A1120" s="143"/>
      <c r="B1120" s="4">
        <v>79078</v>
      </c>
      <c r="C1120" s="4"/>
      <c r="D1120" s="4"/>
      <c r="E1120" s="4"/>
      <c r="F1120" s="4">
        <f>B1120-+SUM(C1120:E1120)</f>
        <v>79078</v>
      </c>
      <c r="G1120" s="4">
        <v>45203</v>
      </c>
      <c r="H1120" s="4"/>
      <c r="I1120" s="4"/>
      <c r="J1120" s="4"/>
      <c r="K1120" s="4">
        <f>G1120-+SUM(H1120:J1120)</f>
        <v>45203</v>
      </c>
      <c r="L1120" s="4">
        <f>G1120-B1120</f>
        <v>-33875</v>
      </c>
      <c r="M1120" s="4">
        <f>K1120-F1120</f>
        <v>-33875</v>
      </c>
      <c r="N1120" s="135"/>
      <c r="O1120" s="4">
        <v>56368</v>
      </c>
      <c r="P1120" s="4"/>
      <c r="Q1120" s="4"/>
      <c r="R1120" s="4">
        <v>15933</v>
      </c>
      <c r="S1120" s="4">
        <f>O1120-+SUM(P1120:R1120)</f>
        <v>40435</v>
      </c>
      <c r="T1120" s="4">
        <f>O1120-G1120</f>
        <v>11165</v>
      </c>
      <c r="U1120" s="4">
        <f>S1120-K1120</f>
        <v>-4768</v>
      </c>
      <c r="V1120" s="4">
        <v>58368</v>
      </c>
      <c r="W1120" s="4"/>
      <c r="X1120" s="4"/>
      <c r="Y1120" s="4">
        <v>15933</v>
      </c>
      <c r="Z1120" s="4">
        <f>V1120-+SUM(W1120:Y1120)</f>
        <v>42435</v>
      </c>
      <c r="AA1120" s="4">
        <f>V1120-O1120</f>
        <v>2000</v>
      </c>
      <c r="AB1120" s="4">
        <f>Z1120-S1120</f>
        <v>2000</v>
      </c>
    </row>
    <row r="1121" spans="1:28" ht="30" customHeight="1" hidden="1">
      <c r="A1121" s="19" t="s">
        <v>464</v>
      </c>
      <c r="B1121" s="19"/>
      <c r="C1121" s="19"/>
      <c r="D1121" s="19"/>
      <c r="E1121" s="19"/>
      <c r="F1121" s="19"/>
      <c r="G1121" s="19"/>
      <c r="H1121" s="19"/>
      <c r="I1121" s="19"/>
      <c r="J1121" s="19"/>
      <c r="K1121" s="19"/>
      <c r="L1121" s="19"/>
      <c r="M1121" s="19"/>
      <c r="N1121" s="133"/>
      <c r="O1121" s="19"/>
      <c r="P1121" s="19"/>
      <c r="Q1121" s="19"/>
      <c r="R1121" s="19"/>
      <c r="S1121" s="19"/>
      <c r="T1121" s="19"/>
      <c r="U1121" s="19"/>
      <c r="V1121" s="19"/>
      <c r="W1121" s="19"/>
      <c r="X1121" s="19"/>
      <c r="Y1121" s="19"/>
      <c r="Z1121" s="19"/>
      <c r="AA1121" s="19"/>
      <c r="AB1121" s="19"/>
    </row>
    <row r="1122" spans="1:28" ht="30" customHeight="1" hidden="1">
      <c r="A1122" s="141" t="s">
        <v>124</v>
      </c>
      <c r="B1122" s="20"/>
      <c r="C1122" s="20"/>
      <c r="D1122" s="20"/>
      <c r="E1122" s="20"/>
      <c r="F1122" s="20"/>
      <c r="G1122" s="20"/>
      <c r="H1122" s="20"/>
      <c r="I1122" s="20"/>
      <c r="J1122" s="20"/>
      <c r="K1122" s="20"/>
      <c r="L1122" s="20"/>
      <c r="M1122" s="20"/>
      <c r="N1122" s="136"/>
      <c r="O1122" s="20"/>
      <c r="P1122" s="20"/>
      <c r="Q1122" s="20"/>
      <c r="R1122" s="20"/>
      <c r="S1122" s="20"/>
      <c r="T1122" s="20"/>
      <c r="U1122" s="20"/>
      <c r="V1122" s="20"/>
      <c r="W1122" s="20"/>
      <c r="X1122" s="20"/>
      <c r="Y1122" s="20"/>
      <c r="Z1122" s="20"/>
      <c r="AA1122" s="20"/>
      <c r="AB1122" s="20"/>
    </row>
    <row r="1123" spans="1:28" ht="30" customHeight="1" hidden="1">
      <c r="A1123" s="143"/>
      <c r="B1123" s="4">
        <v>185000</v>
      </c>
      <c r="C1123" s="4"/>
      <c r="D1123" s="4">
        <v>75700</v>
      </c>
      <c r="E1123" s="4"/>
      <c r="F1123" s="4">
        <f>B1123-+SUM(C1123:E1123)</f>
        <v>109300</v>
      </c>
      <c r="G1123" s="4">
        <v>185000</v>
      </c>
      <c r="H1123" s="4"/>
      <c r="I1123" s="4">
        <v>55300</v>
      </c>
      <c r="J1123" s="4"/>
      <c r="K1123" s="4">
        <f>G1123-+SUM(H1123:J1123)</f>
        <v>129700</v>
      </c>
      <c r="L1123" s="4">
        <f>G1123-B1123</f>
        <v>0</v>
      </c>
      <c r="M1123" s="4">
        <f>K1123-F1123</f>
        <v>20400</v>
      </c>
      <c r="N1123" s="137"/>
      <c r="O1123" s="4">
        <v>185000</v>
      </c>
      <c r="P1123" s="4"/>
      <c r="Q1123" s="4">
        <v>55300</v>
      </c>
      <c r="R1123" s="4"/>
      <c r="S1123" s="4">
        <f>O1123-+SUM(P1123:R1123)</f>
        <v>129700</v>
      </c>
      <c r="T1123" s="4">
        <f>O1123-G1123</f>
        <v>0</v>
      </c>
      <c r="U1123" s="4">
        <f>S1123-K1123</f>
        <v>0</v>
      </c>
      <c r="V1123" s="4">
        <v>185000</v>
      </c>
      <c r="W1123" s="4"/>
      <c r="X1123" s="4">
        <v>55300</v>
      </c>
      <c r="Y1123" s="4"/>
      <c r="Z1123" s="4">
        <f>V1123-+SUM(W1123:Y1123)</f>
        <v>129700</v>
      </c>
      <c r="AA1123" s="4">
        <f>V1123-O1123</f>
        <v>0</v>
      </c>
      <c r="AB1123" s="4">
        <f>Z1123-S1123</f>
        <v>0</v>
      </c>
    </row>
    <row r="1124" spans="1:28" ht="30" customHeight="1">
      <c r="A1124" s="19" t="s">
        <v>464</v>
      </c>
      <c r="B1124" s="19"/>
      <c r="C1124" s="19"/>
      <c r="D1124" s="19"/>
      <c r="E1124" s="19"/>
      <c r="F1124" s="19"/>
      <c r="G1124" s="19"/>
      <c r="H1124" s="19"/>
      <c r="I1124" s="19"/>
      <c r="J1124" s="19"/>
      <c r="K1124" s="19"/>
      <c r="L1124" s="19"/>
      <c r="M1124" s="19"/>
      <c r="N1124" s="138" t="s">
        <v>29</v>
      </c>
      <c r="O1124" s="19"/>
      <c r="P1124" s="19"/>
      <c r="Q1124" s="19"/>
      <c r="R1124" s="19"/>
      <c r="S1124" s="19"/>
      <c r="T1124" s="19"/>
      <c r="U1124" s="19"/>
      <c r="V1124" s="19"/>
      <c r="W1124" s="19"/>
      <c r="X1124" s="19"/>
      <c r="Y1124" s="19"/>
      <c r="Z1124" s="19"/>
      <c r="AA1124" s="19"/>
      <c r="AB1124" s="19"/>
    </row>
    <row r="1125" spans="1:28" ht="30" customHeight="1">
      <c r="A1125" s="141" t="s">
        <v>94</v>
      </c>
      <c r="B1125" s="20"/>
      <c r="C1125" s="20"/>
      <c r="D1125" s="20"/>
      <c r="E1125" s="20"/>
      <c r="F1125" s="20"/>
      <c r="G1125" s="20"/>
      <c r="H1125" s="20"/>
      <c r="I1125" s="20"/>
      <c r="J1125" s="20"/>
      <c r="K1125" s="20"/>
      <c r="L1125" s="20"/>
      <c r="M1125" s="20"/>
      <c r="N1125" s="139"/>
      <c r="O1125" s="20"/>
      <c r="P1125" s="20"/>
      <c r="Q1125" s="20"/>
      <c r="R1125" s="20"/>
      <c r="S1125" s="20"/>
      <c r="T1125" s="20"/>
      <c r="U1125" s="20"/>
      <c r="V1125" s="20"/>
      <c r="W1125" s="20"/>
      <c r="X1125" s="20"/>
      <c r="Y1125" s="20"/>
      <c r="Z1125" s="20"/>
      <c r="AA1125" s="20"/>
      <c r="AB1125" s="20"/>
    </row>
    <row r="1126" spans="1:28" ht="30" customHeight="1">
      <c r="A1126" s="143"/>
      <c r="B1126" s="4">
        <v>40000</v>
      </c>
      <c r="C1126" s="4"/>
      <c r="D1126" s="4">
        <v>40000</v>
      </c>
      <c r="E1126" s="4"/>
      <c r="F1126" s="4">
        <f>B1126-+SUM(C1126:E1126)</f>
        <v>0</v>
      </c>
      <c r="G1126" s="4">
        <v>40000</v>
      </c>
      <c r="H1126" s="4"/>
      <c r="I1126" s="4">
        <v>40000</v>
      </c>
      <c r="J1126" s="4"/>
      <c r="K1126" s="4">
        <f>G1126-+SUM(H1126:J1126)</f>
        <v>0</v>
      </c>
      <c r="L1126" s="4">
        <f>G1126-B1126</f>
        <v>0</v>
      </c>
      <c r="M1126" s="4">
        <f>K1126-F1126</f>
        <v>0</v>
      </c>
      <c r="N1126" s="140"/>
      <c r="O1126" s="4">
        <v>40000</v>
      </c>
      <c r="P1126" s="4"/>
      <c r="Q1126" s="4">
        <v>40000</v>
      </c>
      <c r="R1126" s="4"/>
      <c r="S1126" s="4">
        <f>O1126-+SUM(P1126:R1126)</f>
        <v>0</v>
      </c>
      <c r="T1126" s="4">
        <f>O1126-G1126</f>
        <v>0</v>
      </c>
      <c r="U1126" s="4">
        <f>S1126-K1126</f>
        <v>0</v>
      </c>
      <c r="V1126" s="4">
        <v>0</v>
      </c>
      <c r="W1126" s="4"/>
      <c r="X1126" s="4">
        <v>0</v>
      </c>
      <c r="Y1126" s="4"/>
      <c r="Z1126" s="4">
        <f>V1126-+SUM(W1126:Y1126)</f>
        <v>0</v>
      </c>
      <c r="AA1126" s="4">
        <f>V1126-O1126</f>
        <v>-40000</v>
      </c>
      <c r="AB1126" s="4">
        <f>Z1126-S1126</f>
        <v>0</v>
      </c>
    </row>
    <row r="1127" spans="1:28" ht="30" customHeight="1">
      <c r="A1127" s="19" t="s">
        <v>464</v>
      </c>
      <c r="B1127" s="19"/>
      <c r="C1127" s="19"/>
      <c r="D1127" s="19"/>
      <c r="E1127" s="19"/>
      <c r="F1127" s="19"/>
      <c r="G1127" s="19"/>
      <c r="H1127" s="19"/>
      <c r="I1127" s="19"/>
      <c r="J1127" s="19"/>
      <c r="K1127" s="19"/>
      <c r="L1127" s="19"/>
      <c r="M1127" s="19"/>
      <c r="N1127" s="138" t="s">
        <v>29</v>
      </c>
      <c r="O1127" s="19"/>
      <c r="P1127" s="19"/>
      <c r="Q1127" s="19"/>
      <c r="R1127" s="19"/>
      <c r="S1127" s="19"/>
      <c r="T1127" s="19"/>
      <c r="U1127" s="19"/>
      <c r="V1127" s="19"/>
      <c r="W1127" s="19"/>
      <c r="X1127" s="19"/>
      <c r="Y1127" s="19"/>
      <c r="Z1127" s="19"/>
      <c r="AA1127" s="19"/>
      <c r="AB1127" s="19"/>
    </row>
    <row r="1128" spans="1:28" ht="30" customHeight="1">
      <c r="A1128" s="141" t="s">
        <v>95</v>
      </c>
      <c r="B1128" s="20"/>
      <c r="C1128" s="20"/>
      <c r="D1128" s="20"/>
      <c r="E1128" s="20"/>
      <c r="F1128" s="20"/>
      <c r="G1128" s="20"/>
      <c r="H1128" s="20"/>
      <c r="I1128" s="20"/>
      <c r="J1128" s="20"/>
      <c r="K1128" s="20"/>
      <c r="L1128" s="20"/>
      <c r="M1128" s="20"/>
      <c r="N1128" s="139"/>
      <c r="O1128" s="20"/>
      <c r="P1128" s="20"/>
      <c r="Q1128" s="20"/>
      <c r="R1128" s="20"/>
      <c r="S1128" s="20"/>
      <c r="T1128" s="20"/>
      <c r="U1128" s="20"/>
      <c r="V1128" s="20"/>
      <c r="W1128" s="20"/>
      <c r="X1128" s="20"/>
      <c r="Y1128" s="20"/>
      <c r="Z1128" s="20"/>
      <c r="AA1128" s="20"/>
      <c r="AB1128" s="20"/>
    </row>
    <row r="1129" spans="1:28" ht="30" customHeight="1">
      <c r="A1129" s="143"/>
      <c r="B1129" s="4">
        <v>5000</v>
      </c>
      <c r="C1129" s="4">
        <v>1990</v>
      </c>
      <c r="D1129" s="4">
        <v>2200</v>
      </c>
      <c r="E1129" s="4"/>
      <c r="F1129" s="4">
        <f>B1129-+SUM(C1129:E1129)</f>
        <v>810</v>
      </c>
      <c r="G1129" s="4">
        <v>5000</v>
      </c>
      <c r="H1129" s="4">
        <v>1990</v>
      </c>
      <c r="I1129" s="4">
        <v>2200</v>
      </c>
      <c r="J1129" s="4"/>
      <c r="K1129" s="4">
        <f>G1129-+SUM(H1129:J1129)</f>
        <v>810</v>
      </c>
      <c r="L1129" s="4">
        <f>G1129-B1129</f>
        <v>0</v>
      </c>
      <c r="M1129" s="4">
        <f>K1129-F1129</f>
        <v>0</v>
      </c>
      <c r="N1129" s="140"/>
      <c r="O1129" s="4">
        <v>5000</v>
      </c>
      <c r="P1129" s="4">
        <v>1990</v>
      </c>
      <c r="Q1129" s="4">
        <v>2200</v>
      </c>
      <c r="R1129" s="4"/>
      <c r="S1129" s="4">
        <f>O1129-+SUM(P1129:R1129)</f>
        <v>810</v>
      </c>
      <c r="T1129" s="4">
        <f>O1129-G1129</f>
        <v>0</v>
      </c>
      <c r="U1129" s="4">
        <f>S1129-K1129</f>
        <v>0</v>
      </c>
      <c r="V1129" s="4">
        <v>0</v>
      </c>
      <c r="W1129" s="4">
        <v>0</v>
      </c>
      <c r="X1129" s="4">
        <v>0</v>
      </c>
      <c r="Y1129" s="4"/>
      <c r="Z1129" s="4">
        <f>V1129-+SUM(W1129:Y1129)</f>
        <v>0</v>
      </c>
      <c r="AA1129" s="4">
        <f>V1129-O1129</f>
        <v>-5000</v>
      </c>
      <c r="AB1129" s="4">
        <f>Z1129-S1129</f>
        <v>-810</v>
      </c>
    </row>
    <row r="1130" spans="1:28" ht="30" customHeight="1" hidden="1">
      <c r="A1130" s="19" t="s">
        <v>464</v>
      </c>
      <c r="B1130" s="19"/>
      <c r="C1130" s="19"/>
      <c r="D1130" s="19"/>
      <c r="E1130" s="19"/>
      <c r="F1130" s="19"/>
      <c r="G1130" s="19"/>
      <c r="H1130" s="19"/>
      <c r="I1130" s="19"/>
      <c r="J1130" s="19"/>
      <c r="K1130" s="19"/>
      <c r="L1130" s="19"/>
      <c r="M1130" s="19"/>
      <c r="N1130" s="133"/>
      <c r="O1130" s="19"/>
      <c r="P1130" s="19"/>
      <c r="Q1130" s="19"/>
      <c r="R1130" s="19"/>
      <c r="S1130" s="19"/>
      <c r="T1130" s="19"/>
      <c r="U1130" s="19"/>
      <c r="V1130" s="19"/>
      <c r="W1130" s="19"/>
      <c r="X1130" s="19"/>
      <c r="Y1130" s="19"/>
      <c r="Z1130" s="19"/>
      <c r="AA1130" s="19"/>
      <c r="AB1130" s="19"/>
    </row>
    <row r="1131" spans="1:28" ht="30" customHeight="1" hidden="1">
      <c r="A1131" s="141" t="s">
        <v>660</v>
      </c>
      <c r="B1131" s="20"/>
      <c r="C1131" s="20"/>
      <c r="D1131" s="20"/>
      <c r="E1131" s="20"/>
      <c r="F1131" s="20"/>
      <c r="G1131" s="20"/>
      <c r="H1131" s="20"/>
      <c r="I1131" s="20"/>
      <c r="J1131" s="20"/>
      <c r="K1131" s="20"/>
      <c r="L1131" s="20"/>
      <c r="M1131" s="20"/>
      <c r="N1131" s="134"/>
      <c r="O1131" s="20"/>
      <c r="P1131" s="20"/>
      <c r="Q1131" s="20"/>
      <c r="R1131" s="20"/>
      <c r="S1131" s="20"/>
      <c r="T1131" s="20"/>
      <c r="U1131" s="20"/>
      <c r="V1131" s="20"/>
      <c r="W1131" s="20"/>
      <c r="X1131" s="20"/>
      <c r="Y1131" s="20"/>
      <c r="Z1131" s="20"/>
      <c r="AA1131" s="20"/>
      <c r="AB1131" s="20"/>
    </row>
    <row r="1132" spans="1:28" ht="30" customHeight="1" hidden="1">
      <c r="A1132" s="143"/>
      <c r="B1132" s="4">
        <v>7585</v>
      </c>
      <c r="C1132" s="4"/>
      <c r="D1132" s="4"/>
      <c r="E1132" s="4"/>
      <c r="F1132" s="4">
        <f>B1132-+SUM(C1132:E1132)</f>
        <v>7585</v>
      </c>
      <c r="G1132" s="4">
        <v>7585</v>
      </c>
      <c r="H1132" s="4"/>
      <c r="I1132" s="4"/>
      <c r="J1132" s="4"/>
      <c r="K1132" s="4">
        <f>G1132-+SUM(H1132:J1132)</f>
        <v>7585</v>
      </c>
      <c r="L1132" s="4">
        <f>G1132-B1132</f>
        <v>0</v>
      </c>
      <c r="M1132" s="4">
        <f>K1132-F1132</f>
        <v>0</v>
      </c>
      <c r="N1132" s="135"/>
      <c r="O1132" s="4">
        <v>3285</v>
      </c>
      <c r="P1132" s="4"/>
      <c r="Q1132" s="4"/>
      <c r="R1132" s="4"/>
      <c r="S1132" s="4">
        <f>O1132-+SUM(P1132:R1132)</f>
        <v>3285</v>
      </c>
      <c r="T1132" s="4">
        <f>O1132-G1132</f>
        <v>-4300</v>
      </c>
      <c r="U1132" s="4">
        <f>S1132-K1132</f>
        <v>-4300</v>
      </c>
      <c r="V1132" s="4">
        <v>3285</v>
      </c>
      <c r="W1132" s="4"/>
      <c r="X1132" s="4"/>
      <c r="Y1132" s="4"/>
      <c r="Z1132" s="4">
        <f>V1132-+SUM(W1132:Y1132)</f>
        <v>3285</v>
      </c>
      <c r="AA1132" s="4">
        <f>V1132-O1132</f>
        <v>0</v>
      </c>
      <c r="AB1132" s="4">
        <f>Z1132-S1132</f>
        <v>0</v>
      </c>
    </row>
    <row r="1133" spans="1:28" ht="30" customHeight="1" hidden="1">
      <c r="A1133" s="19" t="s">
        <v>464</v>
      </c>
      <c r="B1133" s="19"/>
      <c r="C1133" s="19"/>
      <c r="D1133" s="19"/>
      <c r="E1133" s="19"/>
      <c r="F1133" s="19"/>
      <c r="G1133" s="19"/>
      <c r="H1133" s="19"/>
      <c r="I1133" s="19"/>
      <c r="J1133" s="19"/>
      <c r="K1133" s="19"/>
      <c r="L1133" s="19"/>
      <c r="M1133" s="19"/>
      <c r="N1133" s="133"/>
      <c r="O1133" s="19"/>
      <c r="P1133" s="19"/>
      <c r="Q1133" s="19"/>
      <c r="R1133" s="19"/>
      <c r="S1133" s="19"/>
      <c r="T1133" s="19"/>
      <c r="U1133" s="19"/>
      <c r="V1133" s="19"/>
      <c r="W1133" s="19"/>
      <c r="X1133" s="19"/>
      <c r="Y1133" s="19"/>
      <c r="Z1133" s="19"/>
      <c r="AA1133" s="19"/>
      <c r="AB1133" s="19"/>
    </row>
    <row r="1134" spans="1:28" ht="30" customHeight="1" hidden="1">
      <c r="A1134" s="141" t="s">
        <v>334</v>
      </c>
      <c r="B1134" s="20"/>
      <c r="C1134" s="20"/>
      <c r="D1134" s="20"/>
      <c r="E1134" s="20"/>
      <c r="F1134" s="20"/>
      <c r="G1134" s="20"/>
      <c r="H1134" s="20"/>
      <c r="I1134" s="20"/>
      <c r="J1134" s="20"/>
      <c r="K1134" s="20"/>
      <c r="L1134" s="20"/>
      <c r="M1134" s="20"/>
      <c r="N1134" s="134"/>
      <c r="O1134" s="20"/>
      <c r="P1134" s="20"/>
      <c r="Q1134" s="20"/>
      <c r="R1134" s="20"/>
      <c r="S1134" s="20"/>
      <c r="T1134" s="20"/>
      <c r="U1134" s="20"/>
      <c r="V1134" s="20"/>
      <c r="W1134" s="20"/>
      <c r="X1134" s="20"/>
      <c r="Y1134" s="20"/>
      <c r="Z1134" s="20"/>
      <c r="AA1134" s="20"/>
      <c r="AB1134" s="20"/>
    </row>
    <row r="1135" spans="1:28" ht="30" customHeight="1" hidden="1">
      <c r="A1135" s="143"/>
      <c r="B1135" s="4">
        <v>1687</v>
      </c>
      <c r="C1135" s="4"/>
      <c r="D1135" s="4"/>
      <c r="E1135" s="4"/>
      <c r="F1135" s="4">
        <f>B1135-+SUM(C1135:E1135)</f>
        <v>1687</v>
      </c>
      <c r="G1135" s="4">
        <v>1687</v>
      </c>
      <c r="H1135" s="4"/>
      <c r="I1135" s="4"/>
      <c r="J1135" s="4"/>
      <c r="K1135" s="4">
        <f>G1135-+SUM(H1135:J1135)</f>
        <v>1687</v>
      </c>
      <c r="L1135" s="4">
        <f>G1135-B1135</f>
        <v>0</v>
      </c>
      <c r="M1135" s="4">
        <f>K1135-F1135</f>
        <v>0</v>
      </c>
      <c r="N1135" s="135"/>
      <c r="O1135" s="4">
        <v>1687</v>
      </c>
      <c r="P1135" s="4"/>
      <c r="Q1135" s="4"/>
      <c r="R1135" s="4"/>
      <c r="S1135" s="4">
        <f>O1135-+SUM(P1135:R1135)</f>
        <v>1687</v>
      </c>
      <c r="T1135" s="4">
        <f>O1135-G1135</f>
        <v>0</v>
      </c>
      <c r="U1135" s="4">
        <f>S1135-K1135</f>
        <v>0</v>
      </c>
      <c r="V1135" s="4">
        <v>1687</v>
      </c>
      <c r="W1135" s="4"/>
      <c r="X1135" s="4"/>
      <c r="Y1135" s="4"/>
      <c r="Z1135" s="4">
        <f>V1135-+SUM(W1135:Y1135)</f>
        <v>1687</v>
      </c>
      <c r="AA1135" s="4">
        <f>V1135-O1135</f>
        <v>0</v>
      </c>
      <c r="AB1135" s="4">
        <f>Z1135-S1135</f>
        <v>0</v>
      </c>
    </row>
    <row r="1136" spans="1:28" ht="30" customHeight="1" hidden="1">
      <c r="A1136" s="19" t="s">
        <v>464</v>
      </c>
      <c r="B1136" s="19"/>
      <c r="C1136" s="19"/>
      <c r="D1136" s="19"/>
      <c r="E1136" s="19"/>
      <c r="F1136" s="19"/>
      <c r="G1136" s="19"/>
      <c r="H1136" s="19"/>
      <c r="I1136" s="19"/>
      <c r="J1136" s="19"/>
      <c r="K1136" s="19"/>
      <c r="L1136" s="19"/>
      <c r="M1136" s="19"/>
      <c r="N1136" s="133"/>
      <c r="O1136" s="19"/>
      <c r="P1136" s="19"/>
      <c r="Q1136" s="19"/>
      <c r="R1136" s="19"/>
      <c r="S1136" s="19"/>
      <c r="T1136" s="19"/>
      <c r="U1136" s="19"/>
      <c r="V1136" s="19"/>
      <c r="W1136" s="19"/>
      <c r="X1136" s="19"/>
      <c r="Y1136" s="19"/>
      <c r="Z1136" s="19"/>
      <c r="AA1136" s="19"/>
      <c r="AB1136" s="19"/>
    </row>
    <row r="1137" spans="1:28" ht="30" customHeight="1" hidden="1">
      <c r="A1137" s="141" t="s">
        <v>661</v>
      </c>
      <c r="B1137" s="20"/>
      <c r="C1137" s="20"/>
      <c r="D1137" s="20"/>
      <c r="E1137" s="20"/>
      <c r="F1137" s="20"/>
      <c r="G1137" s="20"/>
      <c r="H1137" s="20"/>
      <c r="I1137" s="20"/>
      <c r="J1137" s="20"/>
      <c r="K1137" s="20"/>
      <c r="L1137" s="20"/>
      <c r="M1137" s="20"/>
      <c r="N1137" s="134"/>
      <c r="O1137" s="20"/>
      <c r="P1137" s="20"/>
      <c r="Q1137" s="20"/>
      <c r="R1137" s="20"/>
      <c r="S1137" s="20"/>
      <c r="T1137" s="20"/>
      <c r="U1137" s="20"/>
      <c r="V1137" s="20"/>
      <c r="W1137" s="20"/>
      <c r="X1137" s="20"/>
      <c r="Y1137" s="20"/>
      <c r="Z1137" s="20"/>
      <c r="AA1137" s="20"/>
      <c r="AB1137" s="20"/>
    </row>
    <row r="1138" spans="1:28" ht="30" customHeight="1" hidden="1">
      <c r="A1138" s="143"/>
      <c r="B1138" s="4">
        <v>14284</v>
      </c>
      <c r="C1138" s="4">
        <v>2376</v>
      </c>
      <c r="D1138" s="4"/>
      <c r="E1138" s="4"/>
      <c r="F1138" s="4">
        <f>B1138-+SUM(C1138:E1138)</f>
        <v>11908</v>
      </c>
      <c r="G1138" s="4">
        <v>12536</v>
      </c>
      <c r="H1138" s="4">
        <v>2376</v>
      </c>
      <c r="I1138" s="4"/>
      <c r="J1138" s="4"/>
      <c r="K1138" s="4">
        <f>G1138-+SUM(H1138:J1138)</f>
        <v>10160</v>
      </c>
      <c r="L1138" s="4">
        <f>G1138-B1138</f>
        <v>-1748</v>
      </c>
      <c r="M1138" s="4">
        <f>K1138-F1138</f>
        <v>-1748</v>
      </c>
      <c r="N1138" s="135"/>
      <c r="O1138" s="4">
        <v>12536</v>
      </c>
      <c r="P1138" s="4">
        <v>2376</v>
      </c>
      <c r="Q1138" s="4"/>
      <c r="R1138" s="4"/>
      <c r="S1138" s="4">
        <f>O1138-+SUM(P1138:R1138)</f>
        <v>10160</v>
      </c>
      <c r="T1138" s="4">
        <f>O1138-G1138</f>
        <v>0</v>
      </c>
      <c r="U1138" s="4">
        <f>S1138-K1138</f>
        <v>0</v>
      </c>
      <c r="V1138" s="4">
        <v>12536</v>
      </c>
      <c r="W1138" s="4">
        <v>2376</v>
      </c>
      <c r="X1138" s="4"/>
      <c r="Y1138" s="4"/>
      <c r="Z1138" s="4">
        <f>V1138-+SUM(W1138:Y1138)</f>
        <v>10160</v>
      </c>
      <c r="AA1138" s="4">
        <f>V1138-O1138</f>
        <v>0</v>
      </c>
      <c r="AB1138" s="4">
        <f>Z1138-S1138</f>
        <v>0</v>
      </c>
    </row>
    <row r="1139" spans="1:28" ht="30" customHeight="1">
      <c r="A1139" s="19" t="s">
        <v>464</v>
      </c>
      <c r="B1139" s="19"/>
      <c r="C1139" s="19"/>
      <c r="D1139" s="19"/>
      <c r="E1139" s="19"/>
      <c r="F1139" s="19"/>
      <c r="G1139" s="19"/>
      <c r="H1139" s="19"/>
      <c r="I1139" s="19"/>
      <c r="J1139" s="19"/>
      <c r="K1139" s="19"/>
      <c r="L1139" s="19"/>
      <c r="M1139" s="19"/>
      <c r="N1139" s="138" t="s">
        <v>29</v>
      </c>
      <c r="O1139" s="19"/>
      <c r="P1139" s="19"/>
      <c r="Q1139" s="19"/>
      <c r="R1139" s="19"/>
      <c r="S1139" s="19"/>
      <c r="T1139" s="19"/>
      <c r="U1139" s="19"/>
      <c r="V1139" s="19"/>
      <c r="W1139" s="19"/>
      <c r="X1139" s="19"/>
      <c r="Y1139" s="19"/>
      <c r="Z1139" s="19"/>
      <c r="AA1139" s="19"/>
      <c r="AB1139" s="19"/>
    </row>
    <row r="1140" spans="1:28" ht="30" customHeight="1">
      <c r="A1140" s="141" t="s">
        <v>335</v>
      </c>
      <c r="B1140" s="20"/>
      <c r="C1140" s="20"/>
      <c r="D1140" s="20"/>
      <c r="E1140" s="20"/>
      <c r="F1140" s="20"/>
      <c r="G1140" s="20"/>
      <c r="H1140" s="20"/>
      <c r="I1140" s="20"/>
      <c r="J1140" s="20"/>
      <c r="K1140" s="20"/>
      <c r="L1140" s="20"/>
      <c r="M1140" s="20"/>
      <c r="N1140" s="139"/>
      <c r="O1140" s="20"/>
      <c r="P1140" s="20"/>
      <c r="Q1140" s="20"/>
      <c r="R1140" s="20"/>
      <c r="S1140" s="20"/>
      <c r="T1140" s="20"/>
      <c r="U1140" s="20"/>
      <c r="V1140" s="20"/>
      <c r="W1140" s="20"/>
      <c r="X1140" s="20"/>
      <c r="Y1140" s="20"/>
      <c r="Z1140" s="20"/>
      <c r="AA1140" s="20"/>
      <c r="AB1140" s="20"/>
    </row>
    <row r="1141" spans="1:28" ht="30" customHeight="1">
      <c r="A1141" s="143"/>
      <c r="B1141" s="4">
        <v>39500</v>
      </c>
      <c r="C1141" s="4"/>
      <c r="D1141" s="4">
        <v>37400</v>
      </c>
      <c r="E1141" s="4"/>
      <c r="F1141" s="4">
        <f>B1141-+SUM(C1141:E1141)</f>
        <v>2100</v>
      </c>
      <c r="G1141" s="4">
        <v>39500</v>
      </c>
      <c r="H1141" s="4"/>
      <c r="I1141" s="4">
        <v>37400</v>
      </c>
      <c r="J1141" s="4"/>
      <c r="K1141" s="4">
        <f>G1141-+SUM(H1141:J1141)</f>
        <v>2100</v>
      </c>
      <c r="L1141" s="4">
        <f>G1141-B1141</f>
        <v>0</v>
      </c>
      <c r="M1141" s="4">
        <f>K1141-F1141</f>
        <v>0</v>
      </c>
      <c r="N1141" s="140"/>
      <c r="O1141" s="4">
        <v>39500</v>
      </c>
      <c r="P1141" s="4"/>
      <c r="Q1141" s="4">
        <v>37400</v>
      </c>
      <c r="R1141" s="4"/>
      <c r="S1141" s="4">
        <f>O1141-+SUM(P1141:R1141)</f>
        <v>2100</v>
      </c>
      <c r="T1141" s="4">
        <f>O1141-G1141</f>
        <v>0</v>
      </c>
      <c r="U1141" s="4">
        <f>S1141-K1141</f>
        <v>0</v>
      </c>
      <c r="V1141" s="4">
        <v>0</v>
      </c>
      <c r="W1141" s="4"/>
      <c r="X1141" s="4">
        <v>0</v>
      </c>
      <c r="Y1141" s="4"/>
      <c r="Z1141" s="4">
        <f>V1141-+SUM(W1141:Y1141)</f>
        <v>0</v>
      </c>
      <c r="AA1141" s="4">
        <f>V1141-O1141</f>
        <v>-39500</v>
      </c>
      <c r="AB1141" s="4">
        <f>Z1141-S1141</f>
        <v>-2100</v>
      </c>
    </row>
    <row r="1142" spans="1:28" ht="30" customHeight="1">
      <c r="A1142" s="19" t="s">
        <v>464</v>
      </c>
      <c r="B1142" s="19"/>
      <c r="C1142" s="19"/>
      <c r="D1142" s="19"/>
      <c r="E1142" s="19"/>
      <c r="F1142" s="19"/>
      <c r="G1142" s="19"/>
      <c r="H1142" s="19"/>
      <c r="I1142" s="19"/>
      <c r="J1142" s="19"/>
      <c r="K1142" s="19"/>
      <c r="L1142" s="19"/>
      <c r="M1142" s="19"/>
      <c r="N1142" s="133"/>
      <c r="O1142" s="19"/>
      <c r="P1142" s="19"/>
      <c r="Q1142" s="19"/>
      <c r="R1142" s="19"/>
      <c r="S1142" s="19"/>
      <c r="T1142" s="19"/>
      <c r="U1142" s="19"/>
      <c r="V1142" s="19"/>
      <c r="W1142" s="19"/>
      <c r="X1142" s="19"/>
      <c r="Y1142" s="19"/>
      <c r="Z1142" s="19"/>
      <c r="AA1142" s="19"/>
      <c r="AB1142" s="19"/>
    </row>
    <row r="1143" spans="1:28" ht="30" customHeight="1">
      <c r="A1143" s="141" t="s">
        <v>180</v>
      </c>
      <c r="B1143" s="20"/>
      <c r="C1143" s="20"/>
      <c r="D1143" s="20"/>
      <c r="E1143" s="20"/>
      <c r="F1143" s="20"/>
      <c r="G1143" s="20"/>
      <c r="H1143" s="20"/>
      <c r="I1143" s="20"/>
      <c r="J1143" s="20"/>
      <c r="K1143" s="20"/>
      <c r="L1143" s="20"/>
      <c r="M1143" s="20"/>
      <c r="N1143" s="134"/>
      <c r="O1143" s="20"/>
      <c r="P1143" s="20"/>
      <c r="Q1143" s="20"/>
      <c r="R1143" s="20"/>
      <c r="S1143" s="20"/>
      <c r="T1143" s="20"/>
      <c r="U1143" s="20"/>
      <c r="V1143" s="20"/>
      <c r="W1143" s="20"/>
      <c r="X1143" s="20"/>
      <c r="Y1143" s="20"/>
      <c r="Z1143" s="20"/>
      <c r="AA1143" s="20"/>
      <c r="AB1143" s="20"/>
    </row>
    <row r="1144" spans="1:28" ht="30" customHeight="1">
      <c r="A1144" s="143"/>
      <c r="B1144" s="4">
        <v>12000</v>
      </c>
      <c r="C1144" s="4"/>
      <c r="D1144" s="4">
        <v>7700</v>
      </c>
      <c r="E1144" s="4">
        <v>2999</v>
      </c>
      <c r="F1144" s="4">
        <f>B1144-+SUM(C1144:E1144)</f>
        <v>1301</v>
      </c>
      <c r="G1144" s="4">
        <v>12000</v>
      </c>
      <c r="H1144" s="4"/>
      <c r="I1144" s="4">
        <v>7700</v>
      </c>
      <c r="J1144" s="4">
        <v>2999</v>
      </c>
      <c r="K1144" s="4">
        <f>G1144-+SUM(H1144:J1144)</f>
        <v>1301</v>
      </c>
      <c r="L1144" s="4">
        <f>G1144-B1144</f>
        <v>0</v>
      </c>
      <c r="M1144" s="4">
        <f>K1144-F1144</f>
        <v>0</v>
      </c>
      <c r="N1144" s="135"/>
      <c r="O1144" s="4">
        <v>12000</v>
      </c>
      <c r="P1144" s="4"/>
      <c r="Q1144" s="4">
        <v>7700</v>
      </c>
      <c r="R1144" s="4">
        <v>2999</v>
      </c>
      <c r="S1144" s="4">
        <f>O1144-+SUM(P1144:R1144)</f>
        <v>1301</v>
      </c>
      <c r="T1144" s="4">
        <f>O1144-G1144</f>
        <v>0</v>
      </c>
      <c r="U1144" s="4">
        <f>S1144-K1144</f>
        <v>0</v>
      </c>
      <c r="V1144" s="4">
        <v>12000</v>
      </c>
      <c r="W1144" s="4"/>
      <c r="X1144" s="4">
        <v>7700</v>
      </c>
      <c r="Y1144" s="4">
        <v>3999</v>
      </c>
      <c r="Z1144" s="4">
        <f>V1144-+SUM(W1144:Y1144)</f>
        <v>301</v>
      </c>
      <c r="AA1144" s="4">
        <f>V1144-O1144</f>
        <v>0</v>
      </c>
      <c r="AB1144" s="4">
        <f>Z1144-S1144</f>
        <v>-1000</v>
      </c>
    </row>
    <row r="1145" spans="1:28" ht="30" customHeight="1" hidden="1">
      <c r="A1145" s="19" t="s">
        <v>464</v>
      </c>
      <c r="B1145" s="19"/>
      <c r="C1145" s="19"/>
      <c r="D1145" s="19"/>
      <c r="E1145" s="19"/>
      <c r="F1145" s="19"/>
      <c r="G1145" s="19"/>
      <c r="H1145" s="19"/>
      <c r="I1145" s="19"/>
      <c r="J1145" s="19"/>
      <c r="K1145" s="19"/>
      <c r="L1145" s="19"/>
      <c r="M1145" s="19"/>
      <c r="N1145" s="133"/>
      <c r="O1145" s="19"/>
      <c r="P1145" s="19"/>
      <c r="Q1145" s="19"/>
      <c r="R1145" s="19"/>
      <c r="S1145" s="19"/>
      <c r="T1145" s="19"/>
      <c r="U1145" s="19"/>
      <c r="V1145" s="19"/>
      <c r="W1145" s="19"/>
      <c r="X1145" s="19"/>
      <c r="Y1145" s="19"/>
      <c r="Z1145" s="19"/>
      <c r="AA1145" s="19"/>
      <c r="AB1145" s="19"/>
    </row>
    <row r="1146" spans="1:28" ht="30" customHeight="1" hidden="1">
      <c r="A1146" s="141" t="s">
        <v>125</v>
      </c>
      <c r="B1146" s="20"/>
      <c r="C1146" s="20"/>
      <c r="D1146" s="20"/>
      <c r="E1146" s="20"/>
      <c r="F1146" s="20"/>
      <c r="G1146" s="20"/>
      <c r="H1146" s="20"/>
      <c r="I1146" s="20"/>
      <c r="J1146" s="20"/>
      <c r="K1146" s="20"/>
      <c r="L1146" s="20"/>
      <c r="M1146" s="20"/>
      <c r="N1146" s="134"/>
      <c r="O1146" s="20"/>
      <c r="P1146" s="20"/>
      <c r="Q1146" s="20"/>
      <c r="R1146" s="20"/>
      <c r="S1146" s="20"/>
      <c r="T1146" s="20"/>
      <c r="U1146" s="20"/>
      <c r="V1146" s="20"/>
      <c r="W1146" s="20"/>
      <c r="X1146" s="20"/>
      <c r="Y1146" s="20"/>
      <c r="Z1146" s="20"/>
      <c r="AA1146" s="20"/>
      <c r="AB1146" s="20"/>
    </row>
    <row r="1147" spans="1:28" ht="30" customHeight="1" hidden="1">
      <c r="A1147" s="143"/>
      <c r="B1147" s="4">
        <v>21144</v>
      </c>
      <c r="C1147" s="4">
        <v>21000</v>
      </c>
      <c r="D1147" s="4"/>
      <c r="E1147" s="4"/>
      <c r="F1147" s="4">
        <f>B1147-+SUM(C1147:E1147)</f>
        <v>144</v>
      </c>
      <c r="G1147" s="4">
        <v>21144</v>
      </c>
      <c r="H1147" s="4">
        <v>21000</v>
      </c>
      <c r="I1147" s="4"/>
      <c r="J1147" s="4"/>
      <c r="K1147" s="4">
        <f>G1147-+SUM(H1147:J1147)</f>
        <v>144</v>
      </c>
      <c r="L1147" s="4">
        <f>G1147-B1147</f>
        <v>0</v>
      </c>
      <c r="M1147" s="4">
        <f>K1147-F1147</f>
        <v>0</v>
      </c>
      <c r="N1147" s="135"/>
      <c r="O1147" s="4">
        <v>21144</v>
      </c>
      <c r="P1147" s="4">
        <v>21000</v>
      </c>
      <c r="Q1147" s="4"/>
      <c r="R1147" s="4"/>
      <c r="S1147" s="4">
        <f>O1147-+SUM(P1147:R1147)</f>
        <v>144</v>
      </c>
      <c r="T1147" s="4">
        <f>O1147-G1147</f>
        <v>0</v>
      </c>
      <c r="U1147" s="4">
        <f>S1147-K1147</f>
        <v>0</v>
      </c>
      <c r="V1147" s="4">
        <v>21144</v>
      </c>
      <c r="W1147" s="4">
        <v>21000</v>
      </c>
      <c r="X1147" s="4"/>
      <c r="Y1147" s="4"/>
      <c r="Z1147" s="4">
        <f>V1147-+SUM(W1147:Y1147)</f>
        <v>144</v>
      </c>
      <c r="AA1147" s="4">
        <f>V1147-O1147</f>
        <v>0</v>
      </c>
      <c r="AB1147" s="4">
        <f>Z1147-S1147</f>
        <v>0</v>
      </c>
    </row>
    <row r="1148" spans="1:28" ht="30" customHeight="1" hidden="1">
      <c r="A1148" s="19" t="s">
        <v>464</v>
      </c>
      <c r="B1148" s="19"/>
      <c r="C1148" s="19"/>
      <c r="D1148" s="19"/>
      <c r="E1148" s="19"/>
      <c r="F1148" s="19"/>
      <c r="G1148" s="19"/>
      <c r="H1148" s="19"/>
      <c r="I1148" s="19"/>
      <c r="J1148" s="19"/>
      <c r="K1148" s="19"/>
      <c r="L1148" s="19"/>
      <c r="M1148" s="19"/>
      <c r="N1148" s="133"/>
      <c r="O1148" s="19"/>
      <c r="P1148" s="19"/>
      <c r="Q1148" s="19"/>
      <c r="R1148" s="19"/>
      <c r="S1148" s="19"/>
      <c r="T1148" s="19"/>
      <c r="U1148" s="19"/>
      <c r="V1148" s="19"/>
      <c r="W1148" s="19"/>
      <c r="X1148" s="19"/>
      <c r="Y1148" s="19"/>
      <c r="Z1148" s="19"/>
      <c r="AA1148" s="19"/>
      <c r="AB1148" s="19"/>
    </row>
    <row r="1149" spans="1:28" ht="30" customHeight="1" hidden="1">
      <c r="A1149" s="141" t="s">
        <v>505</v>
      </c>
      <c r="B1149" s="20"/>
      <c r="C1149" s="20"/>
      <c r="D1149" s="20"/>
      <c r="E1149" s="20"/>
      <c r="F1149" s="20"/>
      <c r="G1149" s="20"/>
      <c r="H1149" s="20"/>
      <c r="I1149" s="20"/>
      <c r="J1149" s="20"/>
      <c r="K1149" s="20"/>
      <c r="L1149" s="20"/>
      <c r="M1149" s="20"/>
      <c r="N1149" s="134"/>
      <c r="O1149" s="20"/>
      <c r="P1149" s="20"/>
      <c r="Q1149" s="20"/>
      <c r="R1149" s="20"/>
      <c r="S1149" s="20"/>
      <c r="T1149" s="20"/>
      <c r="U1149" s="20"/>
      <c r="V1149" s="20"/>
      <c r="W1149" s="20"/>
      <c r="X1149" s="20"/>
      <c r="Y1149" s="20"/>
      <c r="Z1149" s="20"/>
      <c r="AA1149" s="20"/>
      <c r="AB1149" s="20"/>
    </row>
    <row r="1150" spans="1:28" ht="30" customHeight="1" hidden="1">
      <c r="A1150" s="143"/>
      <c r="B1150" s="4">
        <v>1416</v>
      </c>
      <c r="C1150" s="4"/>
      <c r="D1150" s="4"/>
      <c r="E1150" s="4"/>
      <c r="F1150" s="4">
        <f>B1150-+SUM(C1150:E1150)</f>
        <v>1416</v>
      </c>
      <c r="G1150" s="4">
        <v>1416</v>
      </c>
      <c r="H1150" s="4"/>
      <c r="I1150" s="4"/>
      <c r="J1150" s="4"/>
      <c r="K1150" s="4">
        <f>G1150-+SUM(H1150:J1150)</f>
        <v>1416</v>
      </c>
      <c r="L1150" s="4">
        <f>G1150-B1150</f>
        <v>0</v>
      </c>
      <c r="M1150" s="4">
        <f>K1150-F1150</f>
        <v>0</v>
      </c>
      <c r="N1150" s="135"/>
      <c r="O1150" s="4">
        <v>579</v>
      </c>
      <c r="P1150" s="4"/>
      <c r="Q1150" s="4"/>
      <c r="R1150" s="4"/>
      <c r="S1150" s="4">
        <f>O1150-+SUM(P1150:R1150)</f>
        <v>579</v>
      </c>
      <c r="T1150" s="4">
        <f>O1150-G1150</f>
        <v>-837</v>
      </c>
      <c r="U1150" s="4">
        <f>S1150-K1150</f>
        <v>-837</v>
      </c>
      <c r="V1150" s="4">
        <v>579</v>
      </c>
      <c r="W1150" s="4"/>
      <c r="X1150" s="4"/>
      <c r="Y1150" s="4"/>
      <c r="Z1150" s="4">
        <f>V1150-+SUM(W1150:Y1150)</f>
        <v>579</v>
      </c>
      <c r="AA1150" s="4">
        <f>V1150-O1150</f>
        <v>0</v>
      </c>
      <c r="AB1150" s="4">
        <f>Z1150-S1150</f>
        <v>0</v>
      </c>
    </row>
    <row r="1151" spans="1:28" ht="30" customHeight="1" hidden="1">
      <c r="A1151" s="19" t="s">
        <v>464</v>
      </c>
      <c r="B1151" s="19"/>
      <c r="C1151" s="19"/>
      <c r="D1151" s="19"/>
      <c r="E1151" s="19"/>
      <c r="F1151" s="19"/>
      <c r="G1151" s="19"/>
      <c r="H1151" s="19"/>
      <c r="I1151" s="19"/>
      <c r="J1151" s="19"/>
      <c r="K1151" s="19"/>
      <c r="L1151" s="19"/>
      <c r="M1151" s="19"/>
      <c r="N1151" s="133"/>
      <c r="O1151" s="19"/>
      <c r="P1151" s="19"/>
      <c r="Q1151" s="19"/>
      <c r="R1151" s="19"/>
      <c r="S1151" s="19"/>
      <c r="T1151" s="19"/>
      <c r="U1151" s="19"/>
      <c r="V1151" s="19"/>
      <c r="W1151" s="19"/>
      <c r="X1151" s="19"/>
      <c r="Y1151" s="19"/>
      <c r="Z1151" s="19"/>
      <c r="AA1151" s="19"/>
      <c r="AB1151" s="19"/>
    </row>
    <row r="1152" spans="1:28" ht="30" customHeight="1" hidden="1">
      <c r="A1152" s="141" t="s">
        <v>506</v>
      </c>
      <c r="B1152" s="20"/>
      <c r="C1152" s="20"/>
      <c r="D1152" s="20"/>
      <c r="E1152" s="20"/>
      <c r="F1152" s="20"/>
      <c r="G1152" s="20"/>
      <c r="H1152" s="20"/>
      <c r="I1152" s="20"/>
      <c r="J1152" s="20"/>
      <c r="K1152" s="20"/>
      <c r="L1152" s="20"/>
      <c r="M1152" s="20"/>
      <c r="N1152" s="134"/>
      <c r="O1152" s="20"/>
      <c r="P1152" s="20"/>
      <c r="Q1152" s="20"/>
      <c r="R1152" s="20"/>
      <c r="S1152" s="20"/>
      <c r="T1152" s="20"/>
      <c r="U1152" s="20"/>
      <c r="V1152" s="20"/>
      <c r="W1152" s="20"/>
      <c r="X1152" s="20"/>
      <c r="Y1152" s="20"/>
      <c r="Z1152" s="20"/>
      <c r="AA1152" s="20"/>
      <c r="AB1152" s="20"/>
    </row>
    <row r="1153" spans="1:28" ht="30" customHeight="1" hidden="1">
      <c r="A1153" s="143"/>
      <c r="B1153" s="4">
        <v>11000</v>
      </c>
      <c r="C1153" s="4">
        <v>6670</v>
      </c>
      <c r="D1153" s="4">
        <v>3300</v>
      </c>
      <c r="E1153" s="4"/>
      <c r="F1153" s="4">
        <f>B1153-+SUM(C1153:E1153)</f>
        <v>1030</v>
      </c>
      <c r="G1153" s="4">
        <v>11000</v>
      </c>
      <c r="H1153" s="4">
        <v>6670</v>
      </c>
      <c r="I1153" s="4">
        <v>3300</v>
      </c>
      <c r="J1153" s="4"/>
      <c r="K1153" s="4">
        <f>G1153-+SUM(H1153:J1153)</f>
        <v>1030</v>
      </c>
      <c r="L1153" s="4">
        <f>G1153-B1153</f>
        <v>0</v>
      </c>
      <c r="M1153" s="4">
        <f>K1153-F1153</f>
        <v>0</v>
      </c>
      <c r="N1153" s="135"/>
      <c r="O1153" s="4">
        <v>11000</v>
      </c>
      <c r="P1153" s="4">
        <v>6670</v>
      </c>
      <c r="Q1153" s="4">
        <v>3300</v>
      </c>
      <c r="R1153" s="4"/>
      <c r="S1153" s="4">
        <f>O1153-+SUM(P1153:R1153)</f>
        <v>1030</v>
      </c>
      <c r="T1153" s="4">
        <f>O1153-G1153</f>
        <v>0</v>
      </c>
      <c r="U1153" s="4">
        <f>S1153-K1153</f>
        <v>0</v>
      </c>
      <c r="V1153" s="4">
        <v>11000</v>
      </c>
      <c r="W1153" s="4">
        <v>6670</v>
      </c>
      <c r="X1153" s="4">
        <v>3300</v>
      </c>
      <c r="Y1153" s="4"/>
      <c r="Z1153" s="4">
        <f>V1153-+SUM(W1153:Y1153)</f>
        <v>1030</v>
      </c>
      <c r="AA1153" s="4">
        <f>V1153-O1153</f>
        <v>0</v>
      </c>
      <c r="AB1153" s="4">
        <f>Z1153-S1153</f>
        <v>0</v>
      </c>
    </row>
    <row r="1154" spans="1:28" ht="30" customHeight="1" hidden="1">
      <c r="A1154" s="19" t="s">
        <v>464</v>
      </c>
      <c r="B1154" s="19"/>
      <c r="C1154" s="19"/>
      <c r="D1154" s="19"/>
      <c r="E1154" s="19"/>
      <c r="F1154" s="19"/>
      <c r="G1154" s="19"/>
      <c r="H1154" s="19"/>
      <c r="I1154" s="19"/>
      <c r="J1154" s="19"/>
      <c r="K1154" s="19"/>
      <c r="L1154" s="19"/>
      <c r="M1154" s="19"/>
      <c r="N1154" s="133"/>
      <c r="O1154" s="19"/>
      <c r="P1154" s="19"/>
      <c r="Q1154" s="19"/>
      <c r="R1154" s="19"/>
      <c r="S1154" s="19"/>
      <c r="T1154" s="19"/>
      <c r="U1154" s="19"/>
      <c r="V1154" s="19"/>
      <c r="W1154" s="19"/>
      <c r="X1154" s="19"/>
      <c r="Y1154" s="19"/>
      <c r="Z1154" s="19"/>
      <c r="AA1154" s="19"/>
      <c r="AB1154" s="19"/>
    </row>
    <row r="1155" spans="1:28" ht="30" customHeight="1" hidden="1">
      <c r="A1155" s="141" t="s">
        <v>507</v>
      </c>
      <c r="B1155" s="20"/>
      <c r="C1155" s="20"/>
      <c r="D1155" s="20"/>
      <c r="E1155" s="20"/>
      <c r="F1155" s="20"/>
      <c r="G1155" s="20"/>
      <c r="H1155" s="20"/>
      <c r="I1155" s="20"/>
      <c r="J1155" s="20"/>
      <c r="K1155" s="20"/>
      <c r="L1155" s="20"/>
      <c r="M1155" s="20"/>
      <c r="N1155" s="134"/>
      <c r="O1155" s="20"/>
      <c r="P1155" s="20"/>
      <c r="Q1155" s="20"/>
      <c r="R1155" s="20"/>
      <c r="S1155" s="20"/>
      <c r="T1155" s="20"/>
      <c r="U1155" s="20"/>
      <c r="V1155" s="20"/>
      <c r="W1155" s="20"/>
      <c r="X1155" s="20"/>
      <c r="Y1155" s="20"/>
      <c r="Z1155" s="20"/>
      <c r="AA1155" s="20"/>
      <c r="AB1155" s="20"/>
    </row>
    <row r="1156" spans="1:28" ht="30" customHeight="1" hidden="1">
      <c r="A1156" s="143"/>
      <c r="B1156" s="4">
        <v>1000</v>
      </c>
      <c r="C1156" s="4"/>
      <c r="D1156" s="4"/>
      <c r="E1156" s="4"/>
      <c r="F1156" s="4">
        <f>B1156-+SUM(C1156:E1156)</f>
        <v>1000</v>
      </c>
      <c r="G1156" s="4">
        <v>1000</v>
      </c>
      <c r="H1156" s="4"/>
      <c r="I1156" s="4"/>
      <c r="J1156" s="4"/>
      <c r="K1156" s="4">
        <f>G1156-+SUM(H1156:J1156)</f>
        <v>1000</v>
      </c>
      <c r="L1156" s="4">
        <f>G1156-B1156</f>
        <v>0</v>
      </c>
      <c r="M1156" s="4">
        <f>K1156-F1156</f>
        <v>0</v>
      </c>
      <c r="N1156" s="135"/>
      <c r="O1156" s="4">
        <v>1000</v>
      </c>
      <c r="P1156" s="4"/>
      <c r="Q1156" s="4"/>
      <c r="R1156" s="4"/>
      <c r="S1156" s="4">
        <f>O1156-+SUM(P1156:R1156)</f>
        <v>1000</v>
      </c>
      <c r="T1156" s="4">
        <f>O1156-G1156</f>
        <v>0</v>
      </c>
      <c r="U1156" s="4">
        <f>S1156-K1156</f>
        <v>0</v>
      </c>
      <c r="V1156" s="4">
        <v>1000</v>
      </c>
      <c r="W1156" s="4"/>
      <c r="X1156" s="4"/>
      <c r="Y1156" s="4"/>
      <c r="Z1156" s="4">
        <f>V1156-+SUM(W1156:Y1156)</f>
        <v>1000</v>
      </c>
      <c r="AA1156" s="4">
        <f>V1156-O1156</f>
        <v>0</v>
      </c>
      <c r="AB1156" s="4">
        <f>Z1156-S1156</f>
        <v>0</v>
      </c>
    </row>
    <row r="1157" spans="1:28" ht="30" customHeight="1" hidden="1">
      <c r="A1157" s="19" t="s">
        <v>464</v>
      </c>
      <c r="B1157" s="19"/>
      <c r="C1157" s="19"/>
      <c r="D1157" s="19"/>
      <c r="E1157" s="19"/>
      <c r="F1157" s="19"/>
      <c r="G1157" s="19"/>
      <c r="H1157" s="19"/>
      <c r="I1157" s="19"/>
      <c r="J1157" s="19"/>
      <c r="K1157" s="19"/>
      <c r="L1157" s="19"/>
      <c r="M1157" s="19"/>
      <c r="N1157" s="133"/>
      <c r="O1157" s="19"/>
      <c r="P1157" s="19"/>
      <c r="Q1157" s="19"/>
      <c r="R1157" s="19"/>
      <c r="S1157" s="19"/>
      <c r="T1157" s="19"/>
      <c r="U1157" s="19"/>
      <c r="V1157" s="19"/>
      <c r="W1157" s="19"/>
      <c r="X1157" s="19"/>
      <c r="Y1157" s="19"/>
      <c r="Z1157" s="19"/>
      <c r="AA1157" s="19"/>
      <c r="AB1157" s="19"/>
    </row>
    <row r="1158" spans="1:28" ht="30" customHeight="1" hidden="1">
      <c r="A1158" s="141" t="s">
        <v>705</v>
      </c>
      <c r="B1158" s="20"/>
      <c r="C1158" s="20"/>
      <c r="D1158" s="20"/>
      <c r="E1158" s="20"/>
      <c r="F1158" s="20"/>
      <c r="G1158" s="20"/>
      <c r="H1158" s="20"/>
      <c r="I1158" s="20"/>
      <c r="J1158" s="20"/>
      <c r="K1158" s="20"/>
      <c r="L1158" s="20"/>
      <c r="M1158" s="20"/>
      <c r="N1158" s="134"/>
      <c r="O1158" s="20"/>
      <c r="P1158" s="20"/>
      <c r="Q1158" s="20"/>
      <c r="R1158" s="20"/>
      <c r="S1158" s="20"/>
      <c r="T1158" s="20"/>
      <c r="U1158" s="20"/>
      <c r="V1158" s="20"/>
      <c r="W1158" s="20"/>
      <c r="X1158" s="20"/>
      <c r="Y1158" s="20"/>
      <c r="Z1158" s="20"/>
      <c r="AA1158" s="20"/>
      <c r="AB1158" s="20"/>
    </row>
    <row r="1159" spans="1:28" ht="30" customHeight="1" hidden="1">
      <c r="A1159" s="143"/>
      <c r="B1159" s="4">
        <f aca="true" t="shared" si="24" ref="B1159:K1159">SUBTOTAL(9,B1108:B1156)</f>
        <v>511979</v>
      </c>
      <c r="C1159" s="4">
        <f t="shared" si="24"/>
        <v>32676</v>
      </c>
      <c r="D1159" s="4">
        <f t="shared" si="24"/>
        <v>166300</v>
      </c>
      <c r="E1159" s="4">
        <f t="shared" si="24"/>
        <v>2999</v>
      </c>
      <c r="F1159" s="4">
        <f t="shared" si="24"/>
        <v>310004</v>
      </c>
      <c r="G1159" s="4">
        <f t="shared" si="24"/>
        <v>458378</v>
      </c>
      <c r="H1159" s="4">
        <f t="shared" si="24"/>
        <v>32142</v>
      </c>
      <c r="I1159" s="4">
        <f t="shared" si="24"/>
        <v>145900</v>
      </c>
      <c r="J1159" s="4">
        <f t="shared" si="24"/>
        <v>2999</v>
      </c>
      <c r="K1159" s="4">
        <f t="shared" si="24"/>
        <v>277337</v>
      </c>
      <c r="L1159" s="4">
        <f>G1159-B1159</f>
        <v>-53601</v>
      </c>
      <c r="M1159" s="4">
        <f>K1159-F1159</f>
        <v>-32667</v>
      </c>
      <c r="N1159" s="135"/>
      <c r="O1159" s="4">
        <f>SUBTOTAL(9,O1108:O1156)</f>
        <v>464406</v>
      </c>
      <c r="P1159" s="4">
        <f>SUBTOTAL(9,P1108:P1156)</f>
        <v>32142</v>
      </c>
      <c r="Q1159" s="4">
        <f>SUBTOTAL(9,Q1108:Q1156)</f>
        <v>145900</v>
      </c>
      <c r="R1159" s="4">
        <f>SUBTOTAL(9,R1108:R1156)</f>
        <v>18932</v>
      </c>
      <c r="S1159" s="4">
        <f>SUBTOTAL(9,S1108:S1156)</f>
        <v>267432</v>
      </c>
      <c r="T1159" s="4">
        <f>O1159-G1159</f>
        <v>6028</v>
      </c>
      <c r="U1159" s="4">
        <f>S1159-K1159</f>
        <v>-9905</v>
      </c>
      <c r="V1159" s="4">
        <f>SUBTOTAL(9,V1108:V1156)</f>
        <v>382532</v>
      </c>
      <c r="W1159" s="4">
        <f>SUBTOTAL(9,W1108:W1156)</f>
        <v>30152</v>
      </c>
      <c r="X1159" s="4">
        <f>SUBTOTAL(9,X1108:X1156)</f>
        <v>66300</v>
      </c>
      <c r="Y1159" s="4">
        <f>SUBTOTAL(9,Y1108:Y1156)</f>
        <v>19932</v>
      </c>
      <c r="Z1159" s="4">
        <f>SUBTOTAL(9,Z1108:Z1156)</f>
        <v>266148</v>
      </c>
      <c r="AA1159" s="4">
        <f>V1159-O1159</f>
        <v>-81874</v>
      </c>
      <c r="AB1159" s="4">
        <f>Z1159-S1159</f>
        <v>-1284</v>
      </c>
    </row>
    <row r="1160" spans="1:28" ht="30" customHeight="1" hidden="1">
      <c r="A1160" s="19" t="s">
        <v>283</v>
      </c>
      <c r="B1160" s="19"/>
      <c r="C1160" s="19"/>
      <c r="D1160" s="19"/>
      <c r="E1160" s="19"/>
      <c r="F1160" s="19"/>
      <c r="G1160" s="19"/>
      <c r="H1160" s="19"/>
      <c r="I1160" s="19"/>
      <c r="J1160" s="19"/>
      <c r="K1160" s="19"/>
      <c r="L1160" s="19"/>
      <c r="M1160" s="19"/>
      <c r="N1160" s="133"/>
      <c r="O1160" s="19"/>
      <c r="P1160" s="19"/>
      <c r="Q1160" s="19"/>
      <c r="R1160" s="19"/>
      <c r="S1160" s="19"/>
      <c r="T1160" s="19"/>
      <c r="U1160" s="19"/>
      <c r="V1160" s="19"/>
      <c r="W1160" s="19"/>
      <c r="X1160" s="19"/>
      <c r="Y1160" s="19"/>
      <c r="Z1160" s="19"/>
      <c r="AA1160" s="19"/>
      <c r="AB1160" s="19"/>
    </row>
    <row r="1161" spans="1:28" ht="30" customHeight="1" hidden="1">
      <c r="A1161" s="141" t="s">
        <v>508</v>
      </c>
      <c r="B1161" s="20"/>
      <c r="C1161" s="20"/>
      <c r="D1161" s="20"/>
      <c r="E1161" s="20"/>
      <c r="F1161" s="20"/>
      <c r="G1161" s="20"/>
      <c r="H1161" s="20"/>
      <c r="I1161" s="20"/>
      <c r="J1161" s="20"/>
      <c r="K1161" s="20"/>
      <c r="L1161" s="20"/>
      <c r="M1161" s="20"/>
      <c r="N1161" s="134"/>
      <c r="O1161" s="20"/>
      <c r="P1161" s="20"/>
      <c r="Q1161" s="20"/>
      <c r="R1161" s="20"/>
      <c r="S1161" s="20"/>
      <c r="T1161" s="20"/>
      <c r="U1161" s="20"/>
      <c r="V1161" s="20"/>
      <c r="W1161" s="20"/>
      <c r="X1161" s="20"/>
      <c r="Y1161" s="20"/>
      <c r="Z1161" s="20"/>
      <c r="AA1161" s="20"/>
      <c r="AB1161" s="20"/>
    </row>
    <row r="1162" spans="1:28" ht="30" customHeight="1" hidden="1">
      <c r="A1162" s="143"/>
      <c r="B1162" s="4">
        <v>587</v>
      </c>
      <c r="C1162" s="4"/>
      <c r="D1162" s="4"/>
      <c r="E1162" s="4">
        <v>587</v>
      </c>
      <c r="F1162" s="4">
        <f>B1162-+SUM(C1162:E1162)</f>
        <v>0</v>
      </c>
      <c r="G1162" s="4">
        <v>587</v>
      </c>
      <c r="H1162" s="4"/>
      <c r="I1162" s="4"/>
      <c r="J1162" s="4">
        <v>587</v>
      </c>
      <c r="K1162" s="4">
        <f>G1162-+SUM(H1162:J1162)</f>
        <v>0</v>
      </c>
      <c r="L1162" s="4">
        <f>G1162-B1162</f>
        <v>0</v>
      </c>
      <c r="M1162" s="4">
        <f>K1162-F1162</f>
        <v>0</v>
      </c>
      <c r="N1162" s="135"/>
      <c r="O1162" s="4">
        <v>587</v>
      </c>
      <c r="P1162" s="4"/>
      <c r="Q1162" s="4"/>
      <c r="R1162" s="4">
        <v>587</v>
      </c>
      <c r="S1162" s="4">
        <f>O1162-+SUM(P1162:R1162)</f>
        <v>0</v>
      </c>
      <c r="T1162" s="4">
        <f>O1162-G1162</f>
        <v>0</v>
      </c>
      <c r="U1162" s="4">
        <f>S1162-K1162</f>
        <v>0</v>
      </c>
      <c r="V1162" s="4">
        <v>587</v>
      </c>
      <c r="W1162" s="4"/>
      <c r="X1162" s="4"/>
      <c r="Y1162" s="4">
        <v>587</v>
      </c>
      <c r="Z1162" s="4">
        <f>V1162-+SUM(W1162:Y1162)</f>
        <v>0</v>
      </c>
      <c r="AA1162" s="4">
        <f>V1162-O1162</f>
        <v>0</v>
      </c>
      <c r="AB1162" s="4">
        <f>Z1162-S1162</f>
        <v>0</v>
      </c>
    </row>
    <row r="1163" spans="1:28" ht="30" customHeight="1">
      <c r="A1163" s="19" t="s">
        <v>283</v>
      </c>
      <c r="B1163" s="19"/>
      <c r="C1163" s="19"/>
      <c r="D1163" s="19"/>
      <c r="E1163" s="19"/>
      <c r="F1163" s="19"/>
      <c r="G1163" s="19"/>
      <c r="H1163" s="19"/>
      <c r="I1163" s="19"/>
      <c r="J1163" s="19"/>
      <c r="K1163" s="19"/>
      <c r="L1163" s="19"/>
      <c r="M1163" s="19"/>
      <c r="N1163" s="133"/>
      <c r="O1163" s="19"/>
      <c r="P1163" s="19"/>
      <c r="Q1163" s="19"/>
      <c r="R1163" s="19"/>
      <c r="S1163" s="19"/>
      <c r="T1163" s="19"/>
      <c r="U1163" s="19"/>
      <c r="V1163" s="19"/>
      <c r="W1163" s="19"/>
      <c r="X1163" s="19"/>
      <c r="Y1163" s="19"/>
      <c r="Z1163" s="19"/>
      <c r="AA1163" s="19"/>
      <c r="AB1163" s="19"/>
    </row>
    <row r="1164" spans="1:28" ht="30" customHeight="1">
      <c r="A1164" s="141" t="s">
        <v>412</v>
      </c>
      <c r="B1164" s="20"/>
      <c r="C1164" s="20"/>
      <c r="D1164" s="20"/>
      <c r="E1164" s="20"/>
      <c r="F1164" s="20"/>
      <c r="G1164" s="20"/>
      <c r="H1164" s="20"/>
      <c r="I1164" s="20"/>
      <c r="J1164" s="20"/>
      <c r="K1164" s="20"/>
      <c r="L1164" s="20"/>
      <c r="M1164" s="20"/>
      <c r="N1164" s="134"/>
      <c r="O1164" s="20"/>
      <c r="P1164" s="20"/>
      <c r="Q1164" s="20"/>
      <c r="R1164" s="20"/>
      <c r="S1164" s="20"/>
      <c r="T1164" s="20"/>
      <c r="U1164" s="20"/>
      <c r="V1164" s="20"/>
      <c r="W1164" s="20"/>
      <c r="X1164" s="20"/>
      <c r="Y1164" s="20"/>
      <c r="Z1164" s="20"/>
      <c r="AA1164" s="20"/>
      <c r="AB1164" s="20"/>
    </row>
    <row r="1165" spans="1:28" ht="30" customHeight="1">
      <c r="A1165" s="143"/>
      <c r="B1165" s="4">
        <v>226794</v>
      </c>
      <c r="C1165" s="4"/>
      <c r="D1165" s="4"/>
      <c r="E1165" s="4">
        <v>35920</v>
      </c>
      <c r="F1165" s="4">
        <f>B1165-+SUM(C1165:E1165)</f>
        <v>190874</v>
      </c>
      <c r="G1165" s="4">
        <v>226794</v>
      </c>
      <c r="H1165" s="4"/>
      <c r="I1165" s="4"/>
      <c r="J1165" s="4">
        <v>35920</v>
      </c>
      <c r="K1165" s="4">
        <f>G1165-+SUM(H1165:J1165)</f>
        <v>190874</v>
      </c>
      <c r="L1165" s="4">
        <f>G1165-B1165</f>
        <v>0</v>
      </c>
      <c r="M1165" s="4">
        <f>K1165-F1165</f>
        <v>0</v>
      </c>
      <c r="N1165" s="135"/>
      <c r="O1165" s="4">
        <v>224794</v>
      </c>
      <c r="P1165" s="4"/>
      <c r="Q1165" s="4"/>
      <c r="R1165" s="4">
        <v>35920</v>
      </c>
      <c r="S1165" s="4">
        <f>O1165-+SUM(P1165:R1165)</f>
        <v>188874</v>
      </c>
      <c r="T1165" s="4">
        <f>O1165-G1165</f>
        <v>-2000</v>
      </c>
      <c r="U1165" s="4">
        <f>S1165-K1165</f>
        <v>-2000</v>
      </c>
      <c r="V1165" s="4">
        <v>224731</v>
      </c>
      <c r="W1165" s="4"/>
      <c r="X1165" s="4"/>
      <c r="Y1165" s="4">
        <v>35920</v>
      </c>
      <c r="Z1165" s="4">
        <f>V1165-+SUM(W1165:Y1165)</f>
        <v>188811</v>
      </c>
      <c r="AA1165" s="4">
        <f>V1165-O1165</f>
        <v>-63</v>
      </c>
      <c r="AB1165" s="4">
        <f>Z1165-S1165</f>
        <v>-63</v>
      </c>
    </row>
    <row r="1166" spans="1:28" ht="30" customHeight="1">
      <c r="A1166" s="19" t="s">
        <v>283</v>
      </c>
      <c r="B1166" s="19"/>
      <c r="C1166" s="19"/>
      <c r="D1166" s="19"/>
      <c r="E1166" s="19"/>
      <c r="F1166" s="19"/>
      <c r="G1166" s="19"/>
      <c r="H1166" s="19"/>
      <c r="I1166" s="19"/>
      <c r="J1166" s="19"/>
      <c r="K1166" s="19"/>
      <c r="L1166" s="19"/>
      <c r="M1166" s="19"/>
      <c r="N1166" s="133"/>
      <c r="O1166" s="19"/>
      <c r="P1166" s="19"/>
      <c r="Q1166" s="19"/>
      <c r="R1166" s="19"/>
      <c r="S1166" s="19"/>
      <c r="T1166" s="19"/>
      <c r="U1166" s="19"/>
      <c r="V1166" s="19"/>
      <c r="W1166" s="19"/>
      <c r="X1166" s="19"/>
      <c r="Y1166" s="19"/>
      <c r="Z1166" s="19"/>
      <c r="AA1166" s="19"/>
      <c r="AB1166" s="19"/>
    </row>
    <row r="1167" spans="1:28" ht="30" customHeight="1">
      <c r="A1167" s="141" t="s">
        <v>136</v>
      </c>
      <c r="B1167" s="20"/>
      <c r="C1167" s="20"/>
      <c r="D1167" s="20"/>
      <c r="E1167" s="20"/>
      <c r="F1167" s="20"/>
      <c r="G1167" s="20"/>
      <c r="H1167" s="20"/>
      <c r="I1167" s="20"/>
      <c r="J1167" s="20"/>
      <c r="K1167" s="20"/>
      <c r="L1167" s="20"/>
      <c r="M1167" s="20"/>
      <c r="N1167" s="134"/>
      <c r="O1167" s="20"/>
      <c r="P1167" s="20"/>
      <c r="Q1167" s="20"/>
      <c r="R1167" s="20"/>
      <c r="S1167" s="20"/>
      <c r="T1167" s="20"/>
      <c r="U1167" s="20"/>
      <c r="V1167" s="20"/>
      <c r="W1167" s="20"/>
      <c r="X1167" s="20"/>
      <c r="Y1167" s="20"/>
      <c r="Z1167" s="20"/>
      <c r="AA1167" s="20"/>
      <c r="AB1167" s="20"/>
    </row>
    <row r="1168" spans="1:28" ht="30" customHeight="1">
      <c r="A1168" s="143"/>
      <c r="B1168" s="4">
        <v>1268386</v>
      </c>
      <c r="C1168" s="4"/>
      <c r="D1168" s="4"/>
      <c r="E1168" s="4"/>
      <c r="F1168" s="4">
        <f>B1168-+SUM(C1168:E1168)</f>
        <v>1268386</v>
      </c>
      <c r="G1168" s="4">
        <v>1261667</v>
      </c>
      <c r="H1168" s="4"/>
      <c r="I1168" s="4"/>
      <c r="J1168" s="4"/>
      <c r="K1168" s="4">
        <f>G1168-+SUM(H1168:J1168)</f>
        <v>1261667</v>
      </c>
      <c r="L1168" s="4">
        <f>G1168-B1168</f>
        <v>-6719</v>
      </c>
      <c r="M1168" s="4">
        <f>K1168-F1168</f>
        <v>-6719</v>
      </c>
      <c r="N1168" s="135"/>
      <c r="O1168" s="4">
        <v>1261667</v>
      </c>
      <c r="P1168" s="4"/>
      <c r="Q1168" s="4"/>
      <c r="R1168" s="4"/>
      <c r="S1168" s="4">
        <f>O1168-+SUM(P1168:R1168)</f>
        <v>1261667</v>
      </c>
      <c r="T1168" s="4">
        <f>O1168-G1168</f>
        <v>0</v>
      </c>
      <c r="U1168" s="4">
        <f>S1168-K1168</f>
        <v>0</v>
      </c>
      <c r="V1168" s="4">
        <v>1256428</v>
      </c>
      <c r="W1168" s="4"/>
      <c r="X1168" s="4"/>
      <c r="Y1168" s="4"/>
      <c r="Z1168" s="4">
        <f>V1168-+SUM(W1168:Y1168)</f>
        <v>1256428</v>
      </c>
      <c r="AA1168" s="4">
        <f>V1168-O1168</f>
        <v>-5239</v>
      </c>
      <c r="AB1168" s="4">
        <f>Z1168-S1168</f>
        <v>-5239</v>
      </c>
    </row>
    <row r="1169" spans="1:28" ht="30" customHeight="1" hidden="1">
      <c r="A1169" s="19" t="s">
        <v>283</v>
      </c>
      <c r="B1169" s="19"/>
      <c r="C1169" s="19"/>
      <c r="D1169" s="19"/>
      <c r="E1169" s="19"/>
      <c r="F1169" s="19"/>
      <c r="G1169" s="19"/>
      <c r="H1169" s="19"/>
      <c r="I1169" s="19"/>
      <c r="J1169" s="19"/>
      <c r="K1169" s="19"/>
      <c r="L1169" s="19"/>
      <c r="M1169" s="19"/>
      <c r="N1169" s="133"/>
      <c r="O1169" s="19"/>
      <c r="P1169" s="19"/>
      <c r="Q1169" s="19"/>
      <c r="R1169" s="19"/>
      <c r="S1169" s="19"/>
      <c r="T1169" s="19"/>
      <c r="U1169" s="19"/>
      <c r="V1169" s="19"/>
      <c r="W1169" s="19"/>
      <c r="X1169" s="19"/>
      <c r="Y1169" s="19"/>
      <c r="Z1169" s="19"/>
      <c r="AA1169" s="19"/>
      <c r="AB1169" s="19"/>
    </row>
    <row r="1170" spans="1:28" ht="30" customHeight="1" hidden="1">
      <c r="A1170" s="141" t="s">
        <v>705</v>
      </c>
      <c r="B1170" s="20"/>
      <c r="C1170" s="20"/>
      <c r="D1170" s="20"/>
      <c r="E1170" s="20"/>
      <c r="F1170" s="20"/>
      <c r="G1170" s="20"/>
      <c r="H1170" s="20"/>
      <c r="I1170" s="20"/>
      <c r="J1170" s="20"/>
      <c r="K1170" s="20"/>
      <c r="L1170" s="20"/>
      <c r="M1170" s="20"/>
      <c r="N1170" s="134"/>
      <c r="O1170" s="20"/>
      <c r="P1170" s="20"/>
      <c r="Q1170" s="20"/>
      <c r="R1170" s="20"/>
      <c r="S1170" s="20"/>
      <c r="T1170" s="20"/>
      <c r="U1170" s="20"/>
      <c r="V1170" s="20"/>
      <c r="W1170" s="20"/>
      <c r="X1170" s="20"/>
      <c r="Y1170" s="20"/>
      <c r="Z1170" s="20"/>
      <c r="AA1170" s="20"/>
      <c r="AB1170" s="20"/>
    </row>
    <row r="1171" spans="1:28" ht="30" customHeight="1" hidden="1">
      <c r="A1171" s="143"/>
      <c r="B1171" s="4">
        <f aca="true" t="shared" si="25" ref="B1171:K1171">SUBTOTAL(9,B1162:B1168)</f>
        <v>1495767</v>
      </c>
      <c r="C1171" s="4">
        <f t="shared" si="25"/>
        <v>0</v>
      </c>
      <c r="D1171" s="4">
        <f t="shared" si="25"/>
        <v>0</v>
      </c>
      <c r="E1171" s="4">
        <f t="shared" si="25"/>
        <v>36507</v>
      </c>
      <c r="F1171" s="4">
        <f t="shared" si="25"/>
        <v>1459260</v>
      </c>
      <c r="G1171" s="4">
        <f t="shared" si="25"/>
        <v>1489048</v>
      </c>
      <c r="H1171" s="4">
        <f t="shared" si="25"/>
        <v>0</v>
      </c>
      <c r="I1171" s="4">
        <f t="shared" si="25"/>
        <v>0</v>
      </c>
      <c r="J1171" s="4">
        <f t="shared" si="25"/>
        <v>36507</v>
      </c>
      <c r="K1171" s="4">
        <f t="shared" si="25"/>
        <v>1452541</v>
      </c>
      <c r="L1171" s="4">
        <f>G1171-B1171</f>
        <v>-6719</v>
      </c>
      <c r="M1171" s="4">
        <f>K1171-F1171</f>
        <v>-6719</v>
      </c>
      <c r="N1171" s="135"/>
      <c r="O1171" s="4">
        <f>SUBTOTAL(9,O1162:O1168)</f>
        <v>1487048</v>
      </c>
      <c r="P1171" s="4">
        <f>SUBTOTAL(9,P1162:P1168)</f>
        <v>0</v>
      </c>
      <c r="Q1171" s="4">
        <f>SUBTOTAL(9,Q1162:Q1168)</f>
        <v>0</v>
      </c>
      <c r="R1171" s="4">
        <f>SUBTOTAL(9,R1162:R1168)</f>
        <v>36507</v>
      </c>
      <c r="S1171" s="4">
        <f>SUBTOTAL(9,S1162:S1168)</f>
        <v>1450541</v>
      </c>
      <c r="T1171" s="4">
        <f>O1171-G1171</f>
        <v>-2000</v>
      </c>
      <c r="U1171" s="4">
        <f>S1171-K1171</f>
        <v>-2000</v>
      </c>
      <c r="V1171" s="4">
        <f>SUBTOTAL(9,V1162:V1168)</f>
        <v>1481746</v>
      </c>
      <c r="W1171" s="4">
        <f>SUBTOTAL(9,W1162:W1168)</f>
        <v>0</v>
      </c>
      <c r="X1171" s="4">
        <f>SUBTOTAL(9,X1162:X1168)</f>
        <v>0</v>
      </c>
      <c r="Y1171" s="4">
        <f>SUBTOTAL(9,Y1162:Y1168)</f>
        <v>36507</v>
      </c>
      <c r="Z1171" s="4">
        <f>SUBTOTAL(9,Z1162:Z1168)</f>
        <v>1445239</v>
      </c>
      <c r="AA1171" s="4">
        <f>V1171-O1171</f>
        <v>-5302</v>
      </c>
      <c r="AB1171" s="4">
        <f>Z1171-S1171</f>
        <v>-5302</v>
      </c>
    </row>
    <row r="1172" spans="1:28" ht="30" customHeight="1">
      <c r="A1172" s="19" t="s">
        <v>413</v>
      </c>
      <c r="B1172" s="19"/>
      <c r="C1172" s="19"/>
      <c r="D1172" s="19"/>
      <c r="E1172" s="19"/>
      <c r="F1172" s="19"/>
      <c r="G1172" s="19"/>
      <c r="H1172" s="19"/>
      <c r="I1172" s="19"/>
      <c r="J1172" s="19"/>
      <c r="K1172" s="19"/>
      <c r="L1172" s="19"/>
      <c r="M1172" s="19"/>
      <c r="N1172" s="133"/>
      <c r="O1172" s="19"/>
      <c r="P1172" s="19"/>
      <c r="Q1172" s="19"/>
      <c r="R1172" s="19"/>
      <c r="S1172" s="19"/>
      <c r="T1172" s="19"/>
      <c r="U1172" s="19"/>
      <c r="V1172" s="19"/>
      <c r="W1172" s="19"/>
      <c r="X1172" s="19"/>
      <c r="Y1172" s="19"/>
      <c r="Z1172" s="19"/>
      <c r="AA1172" s="19"/>
      <c r="AB1172" s="19"/>
    </row>
    <row r="1173" spans="1:28" ht="30" customHeight="1">
      <c r="A1173" s="141" t="s">
        <v>135</v>
      </c>
      <c r="B1173" s="20"/>
      <c r="C1173" s="20"/>
      <c r="D1173" s="20"/>
      <c r="E1173" s="20"/>
      <c r="F1173" s="20"/>
      <c r="G1173" s="20"/>
      <c r="H1173" s="20"/>
      <c r="I1173" s="20"/>
      <c r="J1173" s="20"/>
      <c r="K1173" s="20"/>
      <c r="L1173" s="20"/>
      <c r="M1173" s="20"/>
      <c r="N1173" s="134"/>
      <c r="O1173" s="20"/>
      <c r="P1173" s="20"/>
      <c r="Q1173" s="20"/>
      <c r="R1173" s="20"/>
      <c r="S1173" s="20"/>
      <c r="T1173" s="20"/>
      <c r="U1173" s="20"/>
      <c r="V1173" s="20"/>
      <c r="W1173" s="20"/>
      <c r="X1173" s="20"/>
      <c r="Y1173" s="20"/>
      <c r="Z1173" s="20"/>
      <c r="AA1173" s="20"/>
      <c r="AB1173" s="20"/>
    </row>
    <row r="1174" spans="1:28" ht="30" customHeight="1">
      <c r="A1174" s="143"/>
      <c r="B1174" s="4">
        <v>627</v>
      </c>
      <c r="C1174" s="4"/>
      <c r="D1174" s="4"/>
      <c r="E1174" s="4"/>
      <c r="F1174" s="4">
        <f>B1174-+SUM(C1174:E1174)</f>
        <v>627</v>
      </c>
      <c r="G1174" s="4">
        <v>627</v>
      </c>
      <c r="H1174" s="4"/>
      <c r="I1174" s="4"/>
      <c r="J1174" s="4"/>
      <c r="K1174" s="4">
        <f>G1174-+SUM(H1174:J1174)</f>
        <v>627</v>
      </c>
      <c r="L1174" s="4">
        <f>G1174-B1174</f>
        <v>0</v>
      </c>
      <c r="M1174" s="4">
        <f>K1174-F1174</f>
        <v>0</v>
      </c>
      <c r="N1174" s="135"/>
      <c r="O1174" s="4">
        <v>627</v>
      </c>
      <c r="P1174" s="4"/>
      <c r="Q1174" s="4"/>
      <c r="R1174" s="4"/>
      <c r="S1174" s="4">
        <f>O1174-+SUM(P1174:R1174)</f>
        <v>627</v>
      </c>
      <c r="T1174" s="4">
        <f>O1174-G1174</f>
        <v>0</v>
      </c>
      <c r="U1174" s="4">
        <f>S1174-K1174</f>
        <v>0</v>
      </c>
      <c r="V1174" s="4">
        <v>454</v>
      </c>
      <c r="W1174" s="4"/>
      <c r="X1174" s="4"/>
      <c r="Y1174" s="4"/>
      <c r="Z1174" s="4">
        <f>V1174-+SUM(W1174:Y1174)</f>
        <v>454</v>
      </c>
      <c r="AA1174" s="4">
        <f>V1174-O1174</f>
        <v>-173</v>
      </c>
      <c r="AB1174" s="4">
        <f>Z1174-S1174</f>
        <v>-173</v>
      </c>
    </row>
    <row r="1175" spans="1:28" ht="30" customHeight="1" hidden="1">
      <c r="A1175" s="19" t="s">
        <v>413</v>
      </c>
      <c r="B1175" s="19"/>
      <c r="C1175" s="19"/>
      <c r="D1175" s="19"/>
      <c r="E1175" s="19"/>
      <c r="F1175" s="19"/>
      <c r="G1175" s="19"/>
      <c r="H1175" s="19"/>
      <c r="I1175" s="19"/>
      <c r="J1175" s="19"/>
      <c r="K1175" s="19"/>
      <c r="L1175" s="19"/>
      <c r="M1175" s="19"/>
      <c r="N1175" s="133"/>
      <c r="O1175" s="19"/>
      <c r="P1175" s="19"/>
      <c r="Q1175" s="19"/>
      <c r="R1175" s="19"/>
      <c r="S1175" s="19"/>
      <c r="T1175" s="19"/>
      <c r="U1175" s="19"/>
      <c r="V1175" s="19"/>
      <c r="W1175" s="19"/>
      <c r="X1175" s="19"/>
      <c r="Y1175" s="19"/>
      <c r="Z1175" s="19"/>
      <c r="AA1175" s="19"/>
      <c r="AB1175" s="19"/>
    </row>
    <row r="1176" spans="1:28" ht="30" customHeight="1" hidden="1">
      <c r="A1176" s="141" t="s">
        <v>396</v>
      </c>
      <c r="B1176" s="20"/>
      <c r="C1176" s="20"/>
      <c r="D1176" s="20"/>
      <c r="E1176" s="20"/>
      <c r="F1176" s="20"/>
      <c r="G1176" s="20"/>
      <c r="H1176" s="20"/>
      <c r="I1176" s="20"/>
      <c r="J1176" s="20"/>
      <c r="K1176" s="20"/>
      <c r="L1176" s="20"/>
      <c r="M1176" s="20"/>
      <c r="N1176" s="134"/>
      <c r="O1176" s="20"/>
      <c r="P1176" s="20"/>
      <c r="Q1176" s="20"/>
      <c r="R1176" s="20"/>
      <c r="S1176" s="20"/>
      <c r="T1176" s="20"/>
      <c r="U1176" s="20"/>
      <c r="V1176" s="20"/>
      <c r="W1176" s="20"/>
      <c r="X1176" s="20"/>
      <c r="Y1176" s="20"/>
      <c r="Z1176" s="20"/>
      <c r="AA1176" s="20"/>
      <c r="AB1176" s="20"/>
    </row>
    <row r="1177" spans="1:28" ht="30" customHeight="1" hidden="1">
      <c r="A1177" s="143"/>
      <c r="B1177" s="4">
        <v>252</v>
      </c>
      <c r="C1177" s="4">
        <v>69</v>
      </c>
      <c r="D1177" s="4"/>
      <c r="E1177" s="4"/>
      <c r="F1177" s="4">
        <f>B1177-+SUM(C1177:E1177)</f>
        <v>183</v>
      </c>
      <c r="G1177" s="4">
        <v>252</v>
      </c>
      <c r="H1177" s="4">
        <v>69</v>
      </c>
      <c r="I1177" s="4"/>
      <c r="J1177" s="4"/>
      <c r="K1177" s="4">
        <f>G1177-+SUM(H1177:J1177)</f>
        <v>183</v>
      </c>
      <c r="L1177" s="4">
        <f>G1177-B1177</f>
        <v>0</v>
      </c>
      <c r="M1177" s="4">
        <f>K1177-F1177</f>
        <v>0</v>
      </c>
      <c r="N1177" s="135"/>
      <c r="O1177" s="4">
        <v>252</v>
      </c>
      <c r="P1177" s="4">
        <v>69</v>
      </c>
      <c r="Q1177" s="4"/>
      <c r="R1177" s="4"/>
      <c r="S1177" s="4">
        <f>O1177-+SUM(P1177:R1177)</f>
        <v>183</v>
      </c>
      <c r="T1177" s="4">
        <f>O1177-G1177</f>
        <v>0</v>
      </c>
      <c r="U1177" s="4">
        <f>S1177-K1177</f>
        <v>0</v>
      </c>
      <c r="V1177" s="4">
        <v>252</v>
      </c>
      <c r="W1177" s="4">
        <v>69</v>
      </c>
      <c r="X1177" s="4"/>
      <c r="Y1177" s="4"/>
      <c r="Z1177" s="4">
        <f>V1177-+SUM(W1177:Y1177)</f>
        <v>183</v>
      </c>
      <c r="AA1177" s="4">
        <f>V1177-O1177</f>
        <v>0</v>
      </c>
      <c r="AB1177" s="4">
        <f>Z1177-S1177</f>
        <v>0</v>
      </c>
    </row>
    <row r="1178" spans="1:28" ht="30" customHeight="1" hidden="1">
      <c r="A1178" s="19" t="s">
        <v>413</v>
      </c>
      <c r="B1178" s="19"/>
      <c r="C1178" s="19"/>
      <c r="D1178" s="19"/>
      <c r="E1178" s="19"/>
      <c r="F1178" s="19"/>
      <c r="G1178" s="19"/>
      <c r="H1178" s="19"/>
      <c r="I1178" s="19"/>
      <c r="J1178" s="19"/>
      <c r="K1178" s="19"/>
      <c r="L1178" s="19"/>
      <c r="M1178" s="19"/>
      <c r="N1178" s="133"/>
      <c r="O1178" s="19"/>
      <c r="P1178" s="19"/>
      <c r="Q1178" s="19"/>
      <c r="R1178" s="19"/>
      <c r="S1178" s="19"/>
      <c r="T1178" s="19"/>
      <c r="U1178" s="19"/>
      <c r="V1178" s="19"/>
      <c r="W1178" s="19"/>
      <c r="X1178" s="19"/>
      <c r="Y1178" s="19"/>
      <c r="Z1178" s="19"/>
      <c r="AA1178" s="19"/>
      <c r="AB1178" s="19"/>
    </row>
    <row r="1179" spans="1:28" ht="30" customHeight="1" hidden="1">
      <c r="A1179" s="141" t="s">
        <v>414</v>
      </c>
      <c r="B1179" s="20"/>
      <c r="C1179" s="20"/>
      <c r="D1179" s="20"/>
      <c r="E1179" s="20"/>
      <c r="F1179" s="20"/>
      <c r="G1179" s="20"/>
      <c r="H1179" s="20"/>
      <c r="I1179" s="20"/>
      <c r="J1179" s="20"/>
      <c r="K1179" s="20"/>
      <c r="L1179" s="20"/>
      <c r="M1179" s="20"/>
      <c r="N1179" s="134"/>
      <c r="O1179" s="20"/>
      <c r="P1179" s="20"/>
      <c r="Q1179" s="20"/>
      <c r="R1179" s="20"/>
      <c r="S1179" s="20"/>
      <c r="T1179" s="20"/>
      <c r="U1179" s="20"/>
      <c r="V1179" s="20"/>
      <c r="W1179" s="20"/>
      <c r="X1179" s="20"/>
      <c r="Y1179" s="20"/>
      <c r="Z1179" s="20"/>
      <c r="AA1179" s="20"/>
      <c r="AB1179" s="20"/>
    </row>
    <row r="1180" spans="1:28" ht="30" customHeight="1" hidden="1">
      <c r="A1180" s="143"/>
      <c r="B1180" s="4">
        <v>20</v>
      </c>
      <c r="C1180" s="4"/>
      <c r="D1180" s="4"/>
      <c r="E1180" s="4"/>
      <c r="F1180" s="4">
        <f>B1180-+SUM(C1180:E1180)</f>
        <v>20</v>
      </c>
      <c r="G1180" s="4">
        <v>20</v>
      </c>
      <c r="H1180" s="4"/>
      <c r="I1180" s="4"/>
      <c r="J1180" s="4"/>
      <c r="K1180" s="4">
        <f>G1180-+SUM(H1180:J1180)</f>
        <v>20</v>
      </c>
      <c r="L1180" s="4">
        <f>G1180-B1180</f>
        <v>0</v>
      </c>
      <c r="M1180" s="4">
        <f>K1180-F1180</f>
        <v>0</v>
      </c>
      <c r="N1180" s="135"/>
      <c r="O1180" s="4">
        <v>20</v>
      </c>
      <c r="P1180" s="4"/>
      <c r="Q1180" s="4"/>
      <c r="R1180" s="4"/>
      <c r="S1180" s="4">
        <f>O1180-+SUM(P1180:R1180)</f>
        <v>20</v>
      </c>
      <c r="T1180" s="4">
        <f>O1180-G1180</f>
        <v>0</v>
      </c>
      <c r="U1180" s="4">
        <f>S1180-K1180</f>
        <v>0</v>
      </c>
      <c r="V1180" s="4">
        <v>20</v>
      </c>
      <c r="W1180" s="4"/>
      <c r="X1180" s="4"/>
      <c r="Y1180" s="4"/>
      <c r="Z1180" s="4">
        <f>V1180-+SUM(W1180:Y1180)</f>
        <v>20</v>
      </c>
      <c r="AA1180" s="4">
        <f>V1180-O1180</f>
        <v>0</v>
      </c>
      <c r="AB1180" s="4">
        <f>Z1180-S1180</f>
        <v>0</v>
      </c>
    </row>
    <row r="1181" spans="1:28" ht="30" customHeight="1" hidden="1">
      <c r="A1181" s="19" t="s">
        <v>413</v>
      </c>
      <c r="B1181" s="19"/>
      <c r="C1181" s="19"/>
      <c r="D1181" s="19"/>
      <c r="E1181" s="19"/>
      <c r="F1181" s="19"/>
      <c r="G1181" s="19"/>
      <c r="H1181" s="19"/>
      <c r="I1181" s="19"/>
      <c r="J1181" s="19"/>
      <c r="K1181" s="19"/>
      <c r="L1181" s="19"/>
      <c r="M1181" s="19"/>
      <c r="N1181" s="133"/>
      <c r="O1181" s="19"/>
      <c r="P1181" s="19"/>
      <c r="Q1181" s="19"/>
      <c r="R1181" s="19"/>
      <c r="S1181" s="19"/>
      <c r="T1181" s="19"/>
      <c r="U1181" s="19"/>
      <c r="V1181" s="19"/>
      <c r="W1181" s="19"/>
      <c r="X1181" s="19"/>
      <c r="Y1181" s="19"/>
      <c r="Z1181" s="19"/>
      <c r="AA1181" s="19"/>
      <c r="AB1181" s="19"/>
    </row>
    <row r="1182" spans="1:28" ht="30" customHeight="1" hidden="1">
      <c r="A1182" s="141" t="s">
        <v>465</v>
      </c>
      <c r="B1182" s="20"/>
      <c r="C1182" s="20"/>
      <c r="D1182" s="20"/>
      <c r="E1182" s="20"/>
      <c r="F1182" s="20"/>
      <c r="G1182" s="20"/>
      <c r="H1182" s="20"/>
      <c r="I1182" s="20"/>
      <c r="J1182" s="20"/>
      <c r="K1182" s="20"/>
      <c r="L1182" s="20"/>
      <c r="M1182" s="20"/>
      <c r="N1182" s="134"/>
      <c r="O1182" s="20"/>
      <c r="P1182" s="20"/>
      <c r="Q1182" s="20"/>
      <c r="R1182" s="20"/>
      <c r="S1182" s="20"/>
      <c r="T1182" s="20"/>
      <c r="U1182" s="20"/>
      <c r="V1182" s="20"/>
      <c r="W1182" s="20"/>
      <c r="X1182" s="20"/>
      <c r="Y1182" s="20"/>
      <c r="Z1182" s="20"/>
      <c r="AA1182" s="20"/>
      <c r="AB1182" s="20"/>
    </row>
    <row r="1183" spans="1:28" ht="30" customHeight="1" hidden="1">
      <c r="A1183" s="143"/>
      <c r="B1183" s="4">
        <v>1031</v>
      </c>
      <c r="C1183" s="4"/>
      <c r="D1183" s="4"/>
      <c r="E1183" s="4"/>
      <c r="F1183" s="4">
        <f>B1183-+SUM(C1183:E1183)</f>
        <v>1031</v>
      </c>
      <c r="G1183" s="4">
        <v>1031</v>
      </c>
      <c r="H1183" s="4"/>
      <c r="I1183" s="4"/>
      <c r="J1183" s="4"/>
      <c r="K1183" s="4">
        <f>G1183-+SUM(H1183:J1183)</f>
        <v>1031</v>
      </c>
      <c r="L1183" s="4">
        <f>G1183-B1183</f>
        <v>0</v>
      </c>
      <c r="M1183" s="4">
        <f>K1183-F1183</f>
        <v>0</v>
      </c>
      <c r="N1183" s="135"/>
      <c r="O1183" s="4">
        <v>1031</v>
      </c>
      <c r="P1183" s="4"/>
      <c r="Q1183" s="4"/>
      <c r="R1183" s="4"/>
      <c r="S1183" s="4">
        <f>O1183-+SUM(P1183:R1183)</f>
        <v>1031</v>
      </c>
      <c r="T1183" s="4">
        <f>O1183-G1183</f>
        <v>0</v>
      </c>
      <c r="U1183" s="4">
        <f>S1183-K1183</f>
        <v>0</v>
      </c>
      <c r="V1183" s="4">
        <v>1031</v>
      </c>
      <c r="W1183" s="4"/>
      <c r="X1183" s="4"/>
      <c r="Y1183" s="4"/>
      <c r="Z1183" s="4">
        <f>V1183-+SUM(W1183:Y1183)</f>
        <v>1031</v>
      </c>
      <c r="AA1183" s="4">
        <f>V1183-O1183</f>
        <v>0</v>
      </c>
      <c r="AB1183" s="4">
        <f>Z1183-S1183</f>
        <v>0</v>
      </c>
    </row>
    <row r="1184" spans="1:28" ht="30" customHeight="1" hidden="1">
      <c r="A1184" s="19" t="s">
        <v>413</v>
      </c>
      <c r="B1184" s="19"/>
      <c r="C1184" s="19"/>
      <c r="D1184" s="19"/>
      <c r="E1184" s="19"/>
      <c r="F1184" s="19"/>
      <c r="G1184" s="19"/>
      <c r="H1184" s="19"/>
      <c r="I1184" s="19"/>
      <c r="J1184" s="19"/>
      <c r="K1184" s="19"/>
      <c r="L1184" s="19"/>
      <c r="M1184" s="19"/>
      <c r="N1184" s="133"/>
      <c r="O1184" s="19"/>
      <c r="P1184" s="19"/>
      <c r="Q1184" s="19"/>
      <c r="R1184" s="19"/>
      <c r="S1184" s="19"/>
      <c r="T1184" s="19"/>
      <c r="U1184" s="19"/>
      <c r="V1184" s="19"/>
      <c r="W1184" s="19"/>
      <c r="X1184" s="19"/>
      <c r="Y1184" s="19"/>
      <c r="Z1184" s="19"/>
      <c r="AA1184" s="19"/>
      <c r="AB1184" s="19"/>
    </row>
    <row r="1185" spans="1:28" ht="30" customHeight="1" hidden="1">
      <c r="A1185" s="141" t="s">
        <v>123</v>
      </c>
      <c r="B1185" s="20"/>
      <c r="C1185" s="20"/>
      <c r="D1185" s="20"/>
      <c r="E1185" s="20"/>
      <c r="F1185" s="20"/>
      <c r="G1185" s="20"/>
      <c r="H1185" s="20"/>
      <c r="I1185" s="20"/>
      <c r="J1185" s="20"/>
      <c r="K1185" s="20"/>
      <c r="L1185" s="20"/>
      <c r="M1185" s="20"/>
      <c r="N1185" s="134"/>
      <c r="O1185" s="20"/>
      <c r="P1185" s="20"/>
      <c r="Q1185" s="20"/>
      <c r="R1185" s="20"/>
      <c r="S1185" s="20"/>
      <c r="T1185" s="20"/>
      <c r="U1185" s="20"/>
      <c r="V1185" s="20"/>
      <c r="W1185" s="20"/>
      <c r="X1185" s="20"/>
      <c r="Y1185" s="20"/>
      <c r="Z1185" s="20"/>
      <c r="AA1185" s="20"/>
      <c r="AB1185" s="20"/>
    </row>
    <row r="1186" spans="1:28" ht="30" customHeight="1" hidden="1">
      <c r="A1186" s="143"/>
      <c r="B1186" s="4">
        <v>9359</v>
      </c>
      <c r="C1186" s="4"/>
      <c r="D1186" s="4"/>
      <c r="E1186" s="4"/>
      <c r="F1186" s="4">
        <f>B1186-+SUM(C1186:E1186)</f>
        <v>9359</v>
      </c>
      <c r="G1186" s="4">
        <v>9359</v>
      </c>
      <c r="H1186" s="4"/>
      <c r="I1186" s="4"/>
      <c r="J1186" s="4"/>
      <c r="K1186" s="4">
        <f>G1186-+SUM(H1186:J1186)</f>
        <v>9359</v>
      </c>
      <c r="L1186" s="4">
        <f>G1186-B1186</f>
        <v>0</v>
      </c>
      <c r="M1186" s="4">
        <f>K1186-F1186</f>
        <v>0</v>
      </c>
      <c r="N1186" s="135"/>
      <c r="O1186" s="4">
        <v>9359</v>
      </c>
      <c r="P1186" s="4"/>
      <c r="Q1186" s="4"/>
      <c r="R1186" s="4"/>
      <c r="S1186" s="4">
        <f>O1186-+SUM(P1186:R1186)</f>
        <v>9359</v>
      </c>
      <c r="T1186" s="4">
        <f>O1186-G1186</f>
        <v>0</v>
      </c>
      <c r="U1186" s="4">
        <f>S1186-K1186</f>
        <v>0</v>
      </c>
      <c r="V1186" s="4">
        <v>9359</v>
      </c>
      <c r="W1186" s="4"/>
      <c r="X1186" s="4"/>
      <c r="Y1186" s="4"/>
      <c r="Z1186" s="4">
        <f>V1186-+SUM(W1186:Y1186)</f>
        <v>9359</v>
      </c>
      <c r="AA1186" s="4">
        <f>V1186-O1186</f>
        <v>0</v>
      </c>
      <c r="AB1186" s="4">
        <f>Z1186-S1186</f>
        <v>0</v>
      </c>
    </row>
    <row r="1187" spans="1:28" ht="30" customHeight="1" hidden="1">
      <c r="A1187" s="19" t="s">
        <v>413</v>
      </c>
      <c r="B1187" s="19"/>
      <c r="C1187" s="19"/>
      <c r="D1187" s="19"/>
      <c r="E1187" s="19"/>
      <c r="F1187" s="19"/>
      <c r="G1187" s="19"/>
      <c r="H1187" s="19"/>
      <c r="I1187" s="19"/>
      <c r="J1187" s="19"/>
      <c r="K1187" s="19"/>
      <c r="L1187" s="20"/>
      <c r="M1187" s="20"/>
      <c r="N1187" s="133"/>
      <c r="O1187" s="19"/>
      <c r="P1187" s="19"/>
      <c r="Q1187" s="19"/>
      <c r="R1187" s="19"/>
      <c r="S1187" s="19"/>
      <c r="T1187" s="19"/>
      <c r="U1187" s="19"/>
      <c r="V1187" s="19"/>
      <c r="W1187" s="19"/>
      <c r="X1187" s="19"/>
      <c r="Y1187" s="19"/>
      <c r="Z1187" s="19"/>
      <c r="AA1187" s="19"/>
      <c r="AB1187" s="19"/>
    </row>
    <row r="1188" spans="1:28" ht="30" customHeight="1" hidden="1">
      <c r="A1188" s="141" t="s">
        <v>331</v>
      </c>
      <c r="B1188" s="20"/>
      <c r="C1188" s="20"/>
      <c r="D1188" s="20"/>
      <c r="E1188" s="20"/>
      <c r="F1188" s="20"/>
      <c r="G1188" s="20"/>
      <c r="H1188" s="20"/>
      <c r="I1188" s="20"/>
      <c r="J1188" s="20"/>
      <c r="K1188" s="20"/>
      <c r="L1188" s="20"/>
      <c r="M1188" s="20"/>
      <c r="N1188" s="134"/>
      <c r="O1188" s="20"/>
      <c r="P1188" s="20"/>
      <c r="Q1188" s="20"/>
      <c r="R1188" s="20"/>
      <c r="S1188" s="20"/>
      <c r="T1188" s="20"/>
      <c r="U1188" s="20"/>
      <c r="V1188" s="20"/>
      <c r="W1188" s="20"/>
      <c r="X1188" s="20"/>
      <c r="Y1188" s="20"/>
      <c r="Z1188" s="20"/>
      <c r="AA1188" s="20"/>
      <c r="AB1188" s="20"/>
    </row>
    <row r="1189" spans="1:28" ht="30" customHeight="1" hidden="1">
      <c r="A1189" s="143"/>
      <c r="B1189" s="4">
        <v>7639</v>
      </c>
      <c r="C1189" s="4"/>
      <c r="D1189" s="4"/>
      <c r="E1189" s="4"/>
      <c r="F1189" s="4">
        <f>B1189-+SUM(C1189:E1189)</f>
        <v>7639</v>
      </c>
      <c r="G1189" s="4">
        <v>7639</v>
      </c>
      <c r="H1189" s="4"/>
      <c r="I1189" s="4"/>
      <c r="J1189" s="4"/>
      <c r="K1189" s="4">
        <f>G1189-+SUM(H1189:J1189)</f>
        <v>7639</v>
      </c>
      <c r="L1189" s="4">
        <f>G1189-B1189</f>
        <v>0</v>
      </c>
      <c r="M1189" s="4">
        <f>K1189-F1189</f>
        <v>0</v>
      </c>
      <c r="N1189" s="135"/>
      <c r="O1189" s="4">
        <v>7639</v>
      </c>
      <c r="P1189" s="4"/>
      <c r="Q1189" s="4"/>
      <c r="R1189" s="4"/>
      <c r="S1189" s="4">
        <f>O1189-+SUM(P1189:R1189)</f>
        <v>7639</v>
      </c>
      <c r="T1189" s="4">
        <f>O1189-G1189</f>
        <v>0</v>
      </c>
      <c r="U1189" s="4">
        <f>S1189-K1189</f>
        <v>0</v>
      </c>
      <c r="V1189" s="4">
        <v>7639</v>
      </c>
      <c r="W1189" s="4"/>
      <c r="X1189" s="4"/>
      <c r="Y1189" s="4"/>
      <c r="Z1189" s="4">
        <f>V1189-+SUM(W1189:Y1189)</f>
        <v>7639</v>
      </c>
      <c r="AA1189" s="4">
        <f>V1189-O1189</f>
        <v>0</v>
      </c>
      <c r="AB1189" s="4">
        <f>Z1189-S1189</f>
        <v>0</v>
      </c>
    </row>
    <row r="1190" spans="1:28" ht="30" customHeight="1" hidden="1">
      <c r="A1190" s="19" t="s">
        <v>413</v>
      </c>
      <c r="B1190" s="19"/>
      <c r="C1190" s="19"/>
      <c r="D1190" s="19"/>
      <c r="E1190" s="19"/>
      <c r="F1190" s="19"/>
      <c r="G1190" s="19"/>
      <c r="H1190" s="19"/>
      <c r="I1190" s="19"/>
      <c r="J1190" s="19"/>
      <c r="K1190" s="19"/>
      <c r="L1190" s="19"/>
      <c r="M1190" s="19"/>
      <c r="N1190" s="133"/>
      <c r="O1190" s="19"/>
      <c r="P1190" s="19"/>
      <c r="Q1190" s="19"/>
      <c r="R1190" s="19"/>
      <c r="S1190" s="19"/>
      <c r="T1190" s="19"/>
      <c r="U1190" s="19"/>
      <c r="V1190" s="19"/>
      <c r="W1190" s="19"/>
      <c r="X1190" s="19"/>
      <c r="Y1190" s="19"/>
      <c r="Z1190" s="19"/>
      <c r="AA1190" s="19"/>
      <c r="AB1190" s="19"/>
    </row>
    <row r="1191" spans="1:28" ht="30" customHeight="1" hidden="1">
      <c r="A1191" s="141" t="s">
        <v>236</v>
      </c>
      <c r="B1191" s="20"/>
      <c r="C1191" s="20"/>
      <c r="D1191" s="20"/>
      <c r="E1191" s="20"/>
      <c r="F1191" s="20"/>
      <c r="G1191" s="20"/>
      <c r="H1191" s="20"/>
      <c r="I1191" s="20"/>
      <c r="J1191" s="20"/>
      <c r="K1191" s="20"/>
      <c r="L1191" s="20"/>
      <c r="M1191" s="20"/>
      <c r="N1191" s="134"/>
      <c r="O1191" s="20"/>
      <c r="P1191" s="20"/>
      <c r="Q1191" s="20"/>
      <c r="R1191" s="20"/>
      <c r="S1191" s="20"/>
      <c r="T1191" s="20"/>
      <c r="U1191" s="20"/>
      <c r="V1191" s="20"/>
      <c r="W1191" s="20"/>
      <c r="X1191" s="20"/>
      <c r="Y1191" s="20"/>
      <c r="Z1191" s="20"/>
      <c r="AA1191" s="20"/>
      <c r="AB1191" s="20"/>
    </row>
    <row r="1192" spans="1:28" ht="30" customHeight="1" hidden="1">
      <c r="A1192" s="143"/>
      <c r="B1192" s="4">
        <v>1914</v>
      </c>
      <c r="C1192" s="4"/>
      <c r="D1192" s="4"/>
      <c r="E1192" s="4"/>
      <c r="F1192" s="4">
        <f>B1192-+SUM(C1192:E1192)</f>
        <v>1914</v>
      </c>
      <c r="G1192" s="4">
        <v>1914</v>
      </c>
      <c r="H1192" s="4"/>
      <c r="I1192" s="4"/>
      <c r="J1192" s="4"/>
      <c r="K1192" s="4">
        <f>G1192-+SUM(H1192:J1192)</f>
        <v>1914</v>
      </c>
      <c r="L1192" s="4">
        <f>G1192-B1192</f>
        <v>0</v>
      </c>
      <c r="M1192" s="4">
        <f>K1192-F1192</f>
        <v>0</v>
      </c>
      <c r="N1192" s="135"/>
      <c r="O1192" s="4">
        <v>1914</v>
      </c>
      <c r="P1192" s="4"/>
      <c r="Q1192" s="4"/>
      <c r="R1192" s="4"/>
      <c r="S1192" s="4">
        <f>O1192-+SUM(P1192:R1192)</f>
        <v>1914</v>
      </c>
      <c r="T1192" s="4">
        <f>O1192-G1192</f>
        <v>0</v>
      </c>
      <c r="U1192" s="4">
        <f>S1192-K1192</f>
        <v>0</v>
      </c>
      <c r="V1192" s="4">
        <v>1914</v>
      </c>
      <c r="W1192" s="4"/>
      <c r="X1192" s="4"/>
      <c r="Y1192" s="4"/>
      <c r="Z1192" s="4">
        <f>V1192-+SUM(W1192:Y1192)</f>
        <v>1914</v>
      </c>
      <c r="AA1192" s="4">
        <f>V1192-O1192</f>
        <v>0</v>
      </c>
      <c r="AB1192" s="4">
        <f>Z1192-S1192</f>
        <v>0</v>
      </c>
    </row>
    <row r="1193" spans="1:28" ht="30" customHeight="1" hidden="1">
      <c r="A1193" s="19" t="s">
        <v>413</v>
      </c>
      <c r="B1193" s="19"/>
      <c r="C1193" s="19"/>
      <c r="D1193" s="19"/>
      <c r="E1193" s="19"/>
      <c r="F1193" s="19"/>
      <c r="G1193" s="19"/>
      <c r="H1193" s="19"/>
      <c r="I1193" s="19"/>
      <c r="J1193" s="19"/>
      <c r="K1193" s="19"/>
      <c r="L1193" s="19"/>
      <c r="M1193" s="19"/>
      <c r="N1193" s="133"/>
      <c r="O1193" s="19"/>
      <c r="P1193" s="19"/>
      <c r="Q1193" s="19"/>
      <c r="R1193" s="19"/>
      <c r="S1193" s="19"/>
      <c r="T1193" s="19"/>
      <c r="U1193" s="19"/>
      <c r="V1193" s="19"/>
      <c r="W1193" s="19"/>
      <c r="X1193" s="19"/>
      <c r="Y1193" s="19"/>
      <c r="Z1193" s="19"/>
      <c r="AA1193" s="19"/>
      <c r="AB1193" s="19"/>
    </row>
    <row r="1194" spans="1:28" ht="30" customHeight="1" hidden="1">
      <c r="A1194" s="141" t="s">
        <v>705</v>
      </c>
      <c r="B1194" s="20"/>
      <c r="C1194" s="20"/>
      <c r="D1194" s="20"/>
      <c r="E1194" s="20"/>
      <c r="F1194" s="20"/>
      <c r="G1194" s="20"/>
      <c r="H1194" s="20"/>
      <c r="I1194" s="20"/>
      <c r="J1194" s="20"/>
      <c r="K1194" s="20"/>
      <c r="L1194" s="20"/>
      <c r="M1194" s="20"/>
      <c r="N1194" s="134"/>
      <c r="O1194" s="20"/>
      <c r="P1194" s="20"/>
      <c r="Q1194" s="20"/>
      <c r="R1194" s="20"/>
      <c r="S1194" s="20"/>
      <c r="T1194" s="20"/>
      <c r="U1194" s="20"/>
      <c r="V1194" s="20"/>
      <c r="W1194" s="20"/>
      <c r="X1194" s="20"/>
      <c r="Y1194" s="20"/>
      <c r="Z1194" s="20"/>
      <c r="AA1194" s="20"/>
      <c r="AB1194" s="20"/>
    </row>
    <row r="1195" spans="1:28" ht="30" customHeight="1" hidden="1">
      <c r="A1195" s="143"/>
      <c r="B1195" s="4">
        <f aca="true" t="shared" si="26" ref="B1195:K1195">SUBTOTAL(9,B1174:B1192)</f>
        <v>20842</v>
      </c>
      <c r="C1195" s="4">
        <f t="shared" si="26"/>
        <v>69</v>
      </c>
      <c r="D1195" s="4">
        <f t="shared" si="26"/>
        <v>0</v>
      </c>
      <c r="E1195" s="4">
        <f t="shared" si="26"/>
        <v>0</v>
      </c>
      <c r="F1195" s="4">
        <f t="shared" si="26"/>
        <v>20773</v>
      </c>
      <c r="G1195" s="4">
        <f t="shared" si="26"/>
        <v>20842</v>
      </c>
      <c r="H1195" s="4">
        <f t="shared" si="26"/>
        <v>69</v>
      </c>
      <c r="I1195" s="4">
        <f t="shared" si="26"/>
        <v>0</v>
      </c>
      <c r="J1195" s="4">
        <f t="shared" si="26"/>
        <v>0</v>
      </c>
      <c r="K1195" s="4">
        <f t="shared" si="26"/>
        <v>20773</v>
      </c>
      <c r="L1195" s="4">
        <f>G1195-B1195</f>
        <v>0</v>
      </c>
      <c r="M1195" s="4">
        <f>K1195-F1195</f>
        <v>0</v>
      </c>
      <c r="N1195" s="135"/>
      <c r="O1195" s="4">
        <f>SUBTOTAL(9,O1174:O1192)</f>
        <v>20842</v>
      </c>
      <c r="P1195" s="4">
        <f>SUBTOTAL(9,P1174:P1192)</f>
        <v>69</v>
      </c>
      <c r="Q1195" s="4">
        <f>SUBTOTAL(9,Q1174:Q1192)</f>
        <v>0</v>
      </c>
      <c r="R1195" s="4">
        <f>SUBTOTAL(9,R1174:R1192)</f>
        <v>0</v>
      </c>
      <c r="S1195" s="4">
        <f>SUBTOTAL(9,S1174:S1192)</f>
        <v>20773</v>
      </c>
      <c r="T1195" s="4">
        <f>O1195-G1195</f>
        <v>0</v>
      </c>
      <c r="U1195" s="4">
        <f>S1195-K1195</f>
        <v>0</v>
      </c>
      <c r="V1195" s="4">
        <f>SUBTOTAL(9,V1174:V1192)</f>
        <v>20669</v>
      </c>
      <c r="W1195" s="4">
        <f>SUBTOTAL(9,W1174:W1192)</f>
        <v>69</v>
      </c>
      <c r="X1195" s="4">
        <f>SUBTOTAL(9,X1174:X1192)</f>
        <v>0</v>
      </c>
      <c r="Y1195" s="4">
        <f>SUBTOTAL(9,Y1174:Y1192)</f>
        <v>0</v>
      </c>
      <c r="Z1195" s="4">
        <f>SUBTOTAL(9,Z1174:Z1192)</f>
        <v>20600</v>
      </c>
      <c r="AA1195" s="4">
        <f>V1195-O1195</f>
        <v>-173</v>
      </c>
      <c r="AB1195" s="4">
        <f>Z1195-S1195</f>
        <v>-173</v>
      </c>
    </row>
    <row r="1196" spans="1:28" ht="30" customHeight="1" hidden="1">
      <c r="A1196" s="19" t="s">
        <v>109</v>
      </c>
      <c r="B1196" s="19"/>
      <c r="C1196" s="19"/>
      <c r="D1196" s="19"/>
      <c r="E1196" s="19"/>
      <c r="F1196" s="19"/>
      <c r="G1196" s="19"/>
      <c r="H1196" s="19"/>
      <c r="I1196" s="19"/>
      <c r="J1196" s="19"/>
      <c r="K1196" s="19"/>
      <c r="L1196" s="19"/>
      <c r="M1196" s="19"/>
      <c r="N1196" s="133"/>
      <c r="O1196" s="19"/>
      <c r="P1196" s="19"/>
      <c r="Q1196" s="19"/>
      <c r="R1196" s="19"/>
      <c r="S1196" s="19"/>
      <c r="T1196" s="19"/>
      <c r="U1196" s="19"/>
      <c r="V1196" s="19"/>
      <c r="W1196" s="19"/>
      <c r="X1196" s="19"/>
      <c r="Y1196" s="19"/>
      <c r="Z1196" s="19"/>
      <c r="AA1196" s="19"/>
      <c r="AB1196" s="19"/>
    </row>
    <row r="1197" spans="1:28" ht="30" customHeight="1" hidden="1">
      <c r="A1197" s="141" t="s">
        <v>609</v>
      </c>
      <c r="B1197" s="20"/>
      <c r="C1197" s="20"/>
      <c r="D1197" s="20"/>
      <c r="E1197" s="20"/>
      <c r="F1197" s="20"/>
      <c r="G1197" s="20"/>
      <c r="H1197" s="20"/>
      <c r="I1197" s="20"/>
      <c r="J1197" s="20"/>
      <c r="K1197" s="20"/>
      <c r="L1197" s="20"/>
      <c r="M1197" s="20"/>
      <c r="N1197" s="134"/>
      <c r="O1197" s="20"/>
      <c r="P1197" s="20"/>
      <c r="Q1197" s="20"/>
      <c r="R1197" s="20"/>
      <c r="S1197" s="20"/>
      <c r="T1197" s="20"/>
      <c r="U1197" s="20"/>
      <c r="V1197" s="20"/>
      <c r="W1197" s="20"/>
      <c r="X1197" s="20"/>
      <c r="Y1197" s="20"/>
      <c r="Z1197" s="20"/>
      <c r="AA1197" s="20"/>
      <c r="AB1197" s="20"/>
    </row>
    <row r="1198" spans="1:28" ht="30" customHeight="1" hidden="1">
      <c r="A1198" s="143"/>
      <c r="B1198" s="4">
        <v>61</v>
      </c>
      <c r="C1198" s="4"/>
      <c r="D1198" s="4"/>
      <c r="E1198" s="4">
        <v>61</v>
      </c>
      <c r="F1198" s="4">
        <f>B1198-+SUM(C1198:E1198)</f>
        <v>0</v>
      </c>
      <c r="G1198" s="4">
        <v>61</v>
      </c>
      <c r="H1198" s="4"/>
      <c r="I1198" s="4"/>
      <c r="J1198" s="4">
        <v>61</v>
      </c>
      <c r="K1198" s="4">
        <f>G1198-+SUM(H1198:J1198)</f>
        <v>0</v>
      </c>
      <c r="L1198" s="4">
        <f>G1198-B1198</f>
        <v>0</v>
      </c>
      <c r="M1198" s="4">
        <f>K1198-F1198</f>
        <v>0</v>
      </c>
      <c r="N1198" s="135"/>
      <c r="O1198" s="4">
        <v>61</v>
      </c>
      <c r="P1198" s="4"/>
      <c r="Q1198" s="4"/>
      <c r="R1198" s="4">
        <v>61</v>
      </c>
      <c r="S1198" s="4">
        <f>O1198-+SUM(P1198:R1198)</f>
        <v>0</v>
      </c>
      <c r="T1198" s="4">
        <f>O1198-G1198</f>
        <v>0</v>
      </c>
      <c r="U1198" s="4">
        <f>S1198-K1198</f>
        <v>0</v>
      </c>
      <c r="V1198" s="4">
        <v>61</v>
      </c>
      <c r="W1198" s="4"/>
      <c r="X1198" s="4"/>
      <c r="Y1198" s="4">
        <v>61</v>
      </c>
      <c r="Z1198" s="4">
        <f>V1198-+SUM(W1198:Y1198)</f>
        <v>0</v>
      </c>
      <c r="AA1198" s="4">
        <f>V1198-O1198</f>
        <v>0</v>
      </c>
      <c r="AB1198" s="4">
        <f>Z1198-S1198</f>
        <v>0</v>
      </c>
    </row>
    <row r="1199" spans="1:28" ht="30" customHeight="1" hidden="1">
      <c r="A1199" s="19" t="s">
        <v>109</v>
      </c>
      <c r="B1199" s="19"/>
      <c r="C1199" s="19"/>
      <c r="D1199" s="19"/>
      <c r="E1199" s="19"/>
      <c r="F1199" s="19"/>
      <c r="G1199" s="19"/>
      <c r="H1199" s="19"/>
      <c r="I1199" s="19"/>
      <c r="J1199" s="19"/>
      <c r="K1199" s="19"/>
      <c r="L1199" s="19"/>
      <c r="M1199" s="19"/>
      <c r="N1199" s="133"/>
      <c r="O1199" s="19"/>
      <c r="P1199" s="19"/>
      <c r="Q1199" s="19"/>
      <c r="R1199" s="19"/>
      <c r="S1199" s="19"/>
      <c r="T1199" s="19"/>
      <c r="U1199" s="19"/>
      <c r="V1199" s="19"/>
      <c r="W1199" s="19"/>
      <c r="X1199" s="19"/>
      <c r="Y1199" s="19"/>
      <c r="Z1199" s="19"/>
      <c r="AA1199" s="19"/>
      <c r="AB1199" s="19"/>
    </row>
    <row r="1200" spans="1:28" ht="30" customHeight="1" hidden="1">
      <c r="A1200" s="141" t="s">
        <v>610</v>
      </c>
      <c r="B1200" s="20"/>
      <c r="C1200" s="20"/>
      <c r="D1200" s="20"/>
      <c r="E1200" s="20"/>
      <c r="F1200" s="20"/>
      <c r="G1200" s="20"/>
      <c r="H1200" s="20"/>
      <c r="I1200" s="20"/>
      <c r="J1200" s="20"/>
      <c r="K1200" s="20"/>
      <c r="L1200" s="20"/>
      <c r="M1200" s="20"/>
      <c r="N1200" s="134"/>
      <c r="O1200" s="20"/>
      <c r="P1200" s="20"/>
      <c r="Q1200" s="20"/>
      <c r="R1200" s="20"/>
      <c r="S1200" s="20"/>
      <c r="T1200" s="20"/>
      <c r="U1200" s="20"/>
      <c r="V1200" s="20"/>
      <c r="W1200" s="20"/>
      <c r="X1200" s="20"/>
      <c r="Y1200" s="20"/>
      <c r="Z1200" s="20"/>
      <c r="AA1200" s="20"/>
      <c r="AB1200" s="20"/>
    </row>
    <row r="1201" spans="1:28" ht="30" customHeight="1" hidden="1">
      <c r="A1201" s="143"/>
      <c r="B1201" s="4">
        <v>2530</v>
      </c>
      <c r="C1201" s="4"/>
      <c r="D1201" s="4"/>
      <c r="E1201" s="4"/>
      <c r="F1201" s="4">
        <f>B1201-+SUM(C1201:E1201)</f>
        <v>2530</v>
      </c>
      <c r="G1201" s="4">
        <v>2530</v>
      </c>
      <c r="H1201" s="4"/>
      <c r="I1201" s="4"/>
      <c r="J1201" s="4"/>
      <c r="K1201" s="4">
        <f>G1201-+SUM(H1201:J1201)</f>
        <v>2530</v>
      </c>
      <c r="L1201" s="4">
        <f>G1201-B1201</f>
        <v>0</v>
      </c>
      <c r="M1201" s="4">
        <f>K1201-F1201</f>
        <v>0</v>
      </c>
      <c r="N1201" s="135"/>
      <c r="O1201" s="4">
        <v>2530</v>
      </c>
      <c r="P1201" s="4"/>
      <c r="Q1201" s="4"/>
      <c r="R1201" s="4"/>
      <c r="S1201" s="4">
        <f>O1201-+SUM(P1201:R1201)</f>
        <v>2530</v>
      </c>
      <c r="T1201" s="4">
        <f>O1201-G1201</f>
        <v>0</v>
      </c>
      <c r="U1201" s="4">
        <f>S1201-K1201</f>
        <v>0</v>
      </c>
      <c r="V1201" s="4">
        <v>2530</v>
      </c>
      <c r="W1201" s="4"/>
      <c r="X1201" s="4"/>
      <c r="Y1201" s="4"/>
      <c r="Z1201" s="4">
        <f>V1201-+SUM(W1201:Y1201)</f>
        <v>2530</v>
      </c>
      <c r="AA1201" s="4">
        <f>V1201-O1201</f>
        <v>0</v>
      </c>
      <c r="AB1201" s="4">
        <f>Z1201-S1201</f>
        <v>0</v>
      </c>
    </row>
    <row r="1202" spans="1:28" ht="30" customHeight="1" hidden="1">
      <c r="A1202" s="19" t="s">
        <v>109</v>
      </c>
      <c r="B1202" s="19"/>
      <c r="C1202" s="19"/>
      <c r="D1202" s="19"/>
      <c r="E1202" s="19"/>
      <c r="F1202" s="19"/>
      <c r="G1202" s="19"/>
      <c r="H1202" s="19"/>
      <c r="I1202" s="19"/>
      <c r="J1202" s="19"/>
      <c r="K1202" s="19"/>
      <c r="L1202" s="19"/>
      <c r="M1202" s="19"/>
      <c r="N1202" s="133"/>
      <c r="O1202" s="19"/>
      <c r="P1202" s="19"/>
      <c r="Q1202" s="19"/>
      <c r="R1202" s="19"/>
      <c r="S1202" s="19"/>
      <c r="T1202" s="19"/>
      <c r="U1202" s="19"/>
      <c r="V1202" s="19"/>
      <c r="W1202" s="19"/>
      <c r="X1202" s="19"/>
      <c r="Y1202" s="19"/>
      <c r="Z1202" s="19"/>
      <c r="AA1202" s="19"/>
      <c r="AB1202" s="19"/>
    </row>
    <row r="1203" spans="1:28" ht="30" customHeight="1" hidden="1">
      <c r="A1203" s="141" t="s">
        <v>611</v>
      </c>
      <c r="B1203" s="20"/>
      <c r="C1203" s="20"/>
      <c r="D1203" s="20"/>
      <c r="E1203" s="20"/>
      <c r="F1203" s="20"/>
      <c r="G1203" s="20"/>
      <c r="H1203" s="20"/>
      <c r="I1203" s="20"/>
      <c r="J1203" s="20"/>
      <c r="K1203" s="20"/>
      <c r="L1203" s="20"/>
      <c r="M1203" s="20"/>
      <c r="N1203" s="134"/>
      <c r="O1203" s="20"/>
      <c r="P1203" s="20"/>
      <c r="Q1203" s="20"/>
      <c r="R1203" s="20"/>
      <c r="S1203" s="20"/>
      <c r="T1203" s="20"/>
      <c r="U1203" s="20"/>
      <c r="V1203" s="20"/>
      <c r="W1203" s="20"/>
      <c r="X1203" s="20"/>
      <c r="Y1203" s="20"/>
      <c r="Z1203" s="20"/>
      <c r="AA1203" s="20"/>
      <c r="AB1203" s="20"/>
    </row>
    <row r="1204" spans="1:28" ht="30" customHeight="1" hidden="1">
      <c r="A1204" s="143"/>
      <c r="B1204" s="4">
        <v>10706</v>
      </c>
      <c r="C1204" s="4"/>
      <c r="D1204" s="4"/>
      <c r="E1204" s="4">
        <v>3318</v>
      </c>
      <c r="F1204" s="4">
        <f>B1204-+SUM(C1204:E1204)</f>
        <v>7388</v>
      </c>
      <c r="G1204" s="4">
        <v>10651</v>
      </c>
      <c r="H1204" s="4"/>
      <c r="I1204" s="4"/>
      <c r="J1204" s="4">
        <v>3318</v>
      </c>
      <c r="K1204" s="4">
        <f>G1204-+SUM(H1204:J1204)</f>
        <v>7333</v>
      </c>
      <c r="L1204" s="4">
        <f>G1204-B1204</f>
        <v>-55</v>
      </c>
      <c r="M1204" s="4">
        <f>K1204-F1204</f>
        <v>-55</v>
      </c>
      <c r="N1204" s="135"/>
      <c r="O1204" s="4">
        <v>10651</v>
      </c>
      <c r="P1204" s="4"/>
      <c r="Q1204" s="4"/>
      <c r="R1204" s="4">
        <v>3318</v>
      </c>
      <c r="S1204" s="4">
        <f>O1204-+SUM(P1204:R1204)</f>
        <v>7333</v>
      </c>
      <c r="T1204" s="4">
        <f>O1204-G1204</f>
        <v>0</v>
      </c>
      <c r="U1204" s="4">
        <f>S1204-K1204</f>
        <v>0</v>
      </c>
      <c r="V1204" s="4">
        <v>10651</v>
      </c>
      <c r="W1204" s="4"/>
      <c r="X1204" s="4"/>
      <c r="Y1204" s="4">
        <v>3318</v>
      </c>
      <c r="Z1204" s="4">
        <f>V1204-+SUM(W1204:Y1204)</f>
        <v>7333</v>
      </c>
      <c r="AA1204" s="4">
        <f>V1204-O1204</f>
        <v>0</v>
      </c>
      <c r="AB1204" s="4">
        <f>Z1204-S1204</f>
        <v>0</v>
      </c>
    </row>
    <row r="1205" spans="1:28" ht="30" customHeight="1" hidden="1">
      <c r="A1205" s="19" t="s">
        <v>109</v>
      </c>
      <c r="B1205" s="19"/>
      <c r="C1205" s="19"/>
      <c r="D1205" s="19"/>
      <c r="E1205" s="19"/>
      <c r="F1205" s="19"/>
      <c r="G1205" s="19"/>
      <c r="H1205" s="19"/>
      <c r="I1205" s="19"/>
      <c r="J1205" s="19"/>
      <c r="K1205" s="19"/>
      <c r="L1205" s="19"/>
      <c r="M1205" s="19"/>
      <c r="N1205" s="133"/>
      <c r="O1205" s="19"/>
      <c r="P1205" s="19"/>
      <c r="Q1205" s="19"/>
      <c r="R1205" s="19"/>
      <c r="S1205" s="19"/>
      <c r="T1205" s="19"/>
      <c r="U1205" s="19"/>
      <c r="V1205" s="19"/>
      <c r="W1205" s="19"/>
      <c r="X1205" s="19"/>
      <c r="Y1205" s="19"/>
      <c r="Z1205" s="19"/>
      <c r="AA1205" s="19"/>
      <c r="AB1205" s="19"/>
    </row>
    <row r="1206" spans="1:28" ht="30" customHeight="1" hidden="1">
      <c r="A1206" s="141" t="s">
        <v>612</v>
      </c>
      <c r="B1206" s="20"/>
      <c r="C1206" s="20"/>
      <c r="D1206" s="20"/>
      <c r="E1206" s="20"/>
      <c r="F1206" s="20"/>
      <c r="G1206" s="20"/>
      <c r="H1206" s="20"/>
      <c r="I1206" s="20"/>
      <c r="J1206" s="20"/>
      <c r="K1206" s="20"/>
      <c r="L1206" s="20"/>
      <c r="M1206" s="20"/>
      <c r="N1206" s="134"/>
      <c r="O1206" s="20"/>
      <c r="P1206" s="20"/>
      <c r="Q1206" s="20"/>
      <c r="R1206" s="20"/>
      <c r="S1206" s="20"/>
      <c r="T1206" s="20"/>
      <c r="U1206" s="20"/>
      <c r="V1206" s="20"/>
      <c r="W1206" s="20"/>
      <c r="X1206" s="20"/>
      <c r="Y1206" s="20"/>
      <c r="Z1206" s="20"/>
      <c r="AA1206" s="20"/>
      <c r="AB1206" s="20"/>
    </row>
    <row r="1207" spans="1:28" ht="30" customHeight="1" hidden="1">
      <c r="A1207" s="143"/>
      <c r="B1207" s="4">
        <v>160</v>
      </c>
      <c r="C1207" s="4"/>
      <c r="D1207" s="4"/>
      <c r="E1207" s="4">
        <v>160</v>
      </c>
      <c r="F1207" s="4">
        <f>B1207-+SUM(C1207:E1207)</f>
        <v>0</v>
      </c>
      <c r="G1207" s="4">
        <v>160</v>
      </c>
      <c r="H1207" s="4"/>
      <c r="I1207" s="4"/>
      <c r="J1207" s="4">
        <v>160</v>
      </c>
      <c r="K1207" s="4">
        <f>G1207-+SUM(H1207:J1207)</f>
        <v>0</v>
      </c>
      <c r="L1207" s="4">
        <f>G1207-B1207</f>
        <v>0</v>
      </c>
      <c r="M1207" s="4">
        <f>K1207-F1207</f>
        <v>0</v>
      </c>
      <c r="N1207" s="135"/>
      <c r="O1207" s="4">
        <v>160</v>
      </c>
      <c r="P1207" s="4"/>
      <c r="Q1207" s="4"/>
      <c r="R1207" s="4">
        <v>160</v>
      </c>
      <c r="S1207" s="4">
        <f>O1207-+SUM(P1207:R1207)</f>
        <v>0</v>
      </c>
      <c r="T1207" s="4">
        <f>O1207-G1207</f>
        <v>0</v>
      </c>
      <c r="U1207" s="4">
        <f>S1207-K1207</f>
        <v>0</v>
      </c>
      <c r="V1207" s="4">
        <v>160</v>
      </c>
      <c r="W1207" s="4"/>
      <c r="X1207" s="4"/>
      <c r="Y1207" s="4">
        <v>160</v>
      </c>
      <c r="Z1207" s="4">
        <f>V1207-+SUM(W1207:Y1207)</f>
        <v>0</v>
      </c>
      <c r="AA1207" s="4">
        <f>V1207-O1207</f>
        <v>0</v>
      </c>
      <c r="AB1207" s="4">
        <f>Z1207-S1207</f>
        <v>0</v>
      </c>
    </row>
    <row r="1208" spans="1:28" ht="30" customHeight="1">
      <c r="A1208" s="19" t="s">
        <v>109</v>
      </c>
      <c r="B1208" s="19"/>
      <c r="C1208" s="19"/>
      <c r="D1208" s="19"/>
      <c r="E1208" s="19"/>
      <c r="F1208" s="19"/>
      <c r="G1208" s="19"/>
      <c r="H1208" s="19"/>
      <c r="I1208" s="19"/>
      <c r="J1208" s="19"/>
      <c r="K1208" s="19"/>
      <c r="L1208" s="19"/>
      <c r="M1208" s="19"/>
      <c r="N1208" s="133"/>
      <c r="O1208" s="19"/>
      <c r="P1208" s="19"/>
      <c r="Q1208" s="19"/>
      <c r="R1208" s="19"/>
      <c r="S1208" s="19"/>
      <c r="T1208" s="19"/>
      <c r="U1208" s="19"/>
      <c r="V1208" s="19"/>
      <c r="W1208" s="19"/>
      <c r="X1208" s="19"/>
      <c r="Y1208" s="19"/>
      <c r="Z1208" s="19"/>
      <c r="AA1208" s="19"/>
      <c r="AB1208" s="19"/>
    </row>
    <row r="1209" spans="1:28" ht="30" customHeight="1">
      <c r="A1209" s="141" t="s">
        <v>509</v>
      </c>
      <c r="B1209" s="20"/>
      <c r="C1209" s="20"/>
      <c r="D1209" s="20"/>
      <c r="E1209" s="20"/>
      <c r="F1209" s="20"/>
      <c r="G1209" s="20"/>
      <c r="H1209" s="20"/>
      <c r="I1209" s="20"/>
      <c r="J1209" s="20"/>
      <c r="K1209" s="20"/>
      <c r="L1209" s="20"/>
      <c r="M1209" s="20"/>
      <c r="N1209" s="134"/>
      <c r="O1209" s="20"/>
      <c r="P1209" s="20"/>
      <c r="Q1209" s="20"/>
      <c r="R1209" s="20"/>
      <c r="S1209" s="20"/>
      <c r="T1209" s="20"/>
      <c r="U1209" s="20"/>
      <c r="V1209" s="20"/>
      <c r="W1209" s="20"/>
      <c r="X1209" s="20"/>
      <c r="Y1209" s="20"/>
      <c r="Z1209" s="20"/>
      <c r="AA1209" s="20"/>
      <c r="AB1209" s="20"/>
    </row>
    <row r="1210" spans="1:28" ht="30" customHeight="1">
      <c r="A1210" s="143"/>
      <c r="B1210" s="4">
        <v>150194</v>
      </c>
      <c r="C1210" s="4"/>
      <c r="D1210" s="4"/>
      <c r="E1210" s="4">
        <v>1520</v>
      </c>
      <c r="F1210" s="4">
        <f>B1210-+SUM(C1210:E1210)</f>
        <v>148674</v>
      </c>
      <c r="G1210" s="4">
        <v>143462</v>
      </c>
      <c r="H1210" s="4"/>
      <c r="I1210" s="4"/>
      <c r="J1210" s="4">
        <v>1520</v>
      </c>
      <c r="K1210" s="4">
        <f>G1210-+SUM(H1210:J1210)</f>
        <v>141942</v>
      </c>
      <c r="L1210" s="4">
        <f>G1210-B1210</f>
        <v>-6732</v>
      </c>
      <c r="M1210" s="4">
        <f>K1210-F1210</f>
        <v>-6732</v>
      </c>
      <c r="N1210" s="135"/>
      <c r="O1210" s="4">
        <v>140012</v>
      </c>
      <c r="P1210" s="4"/>
      <c r="Q1210" s="4"/>
      <c r="R1210" s="4">
        <v>1520</v>
      </c>
      <c r="S1210" s="4">
        <f>O1210-+SUM(P1210:R1210)</f>
        <v>138492</v>
      </c>
      <c r="T1210" s="4">
        <f>O1210-G1210</f>
        <v>-3450</v>
      </c>
      <c r="U1210" s="4">
        <f>S1210-K1210</f>
        <v>-3450</v>
      </c>
      <c r="V1210" s="4">
        <v>141228</v>
      </c>
      <c r="W1210" s="4"/>
      <c r="X1210" s="4"/>
      <c r="Y1210" s="4">
        <v>1520</v>
      </c>
      <c r="Z1210" s="4">
        <f>V1210-+SUM(W1210:Y1210)</f>
        <v>139708</v>
      </c>
      <c r="AA1210" s="4">
        <f>V1210-O1210</f>
        <v>1216</v>
      </c>
      <c r="AB1210" s="4">
        <f>Z1210-S1210</f>
        <v>1216</v>
      </c>
    </row>
    <row r="1211" spans="1:28" ht="30" customHeight="1" hidden="1">
      <c r="A1211" s="19" t="s">
        <v>109</v>
      </c>
      <c r="B1211" s="19"/>
      <c r="C1211" s="19"/>
      <c r="D1211" s="19"/>
      <c r="E1211" s="19"/>
      <c r="F1211" s="19"/>
      <c r="G1211" s="19"/>
      <c r="H1211" s="19"/>
      <c r="I1211" s="19"/>
      <c r="J1211" s="19"/>
      <c r="K1211" s="19"/>
      <c r="L1211" s="19"/>
      <c r="M1211" s="19"/>
      <c r="N1211" s="133"/>
      <c r="O1211" s="19"/>
      <c r="P1211" s="19"/>
      <c r="Q1211" s="19"/>
      <c r="R1211" s="19"/>
      <c r="S1211" s="19"/>
      <c r="T1211" s="19"/>
      <c r="U1211" s="19"/>
      <c r="V1211" s="19"/>
      <c r="W1211" s="19"/>
      <c r="X1211" s="19"/>
      <c r="Y1211" s="19"/>
      <c r="Z1211" s="19"/>
      <c r="AA1211" s="19"/>
      <c r="AB1211" s="19"/>
    </row>
    <row r="1212" spans="1:28" ht="30" customHeight="1" hidden="1">
      <c r="A1212" s="141" t="s">
        <v>613</v>
      </c>
      <c r="B1212" s="20"/>
      <c r="C1212" s="20"/>
      <c r="D1212" s="20"/>
      <c r="E1212" s="20"/>
      <c r="F1212" s="20"/>
      <c r="G1212" s="20"/>
      <c r="H1212" s="20"/>
      <c r="I1212" s="20"/>
      <c r="J1212" s="20"/>
      <c r="K1212" s="20"/>
      <c r="L1212" s="20"/>
      <c r="M1212" s="20"/>
      <c r="N1212" s="134"/>
      <c r="O1212" s="20"/>
      <c r="P1212" s="20"/>
      <c r="Q1212" s="20"/>
      <c r="R1212" s="20"/>
      <c r="S1212" s="20"/>
      <c r="T1212" s="20"/>
      <c r="U1212" s="20"/>
      <c r="V1212" s="20"/>
      <c r="W1212" s="20"/>
      <c r="X1212" s="20"/>
      <c r="Y1212" s="20"/>
      <c r="Z1212" s="20"/>
      <c r="AA1212" s="20"/>
      <c r="AB1212" s="20"/>
    </row>
    <row r="1213" spans="1:28" ht="30" customHeight="1" hidden="1">
      <c r="A1213" s="143"/>
      <c r="B1213" s="4">
        <v>4572</v>
      </c>
      <c r="C1213" s="4"/>
      <c r="D1213" s="4"/>
      <c r="E1213" s="4"/>
      <c r="F1213" s="4">
        <f>B1213-+SUM(C1213:E1213)</f>
        <v>4572</v>
      </c>
      <c r="G1213" s="4">
        <v>4572</v>
      </c>
      <c r="H1213" s="4"/>
      <c r="I1213" s="4"/>
      <c r="J1213" s="4"/>
      <c r="K1213" s="4">
        <f>G1213-+SUM(H1213:J1213)</f>
        <v>4572</v>
      </c>
      <c r="L1213" s="4">
        <f>G1213-B1213</f>
        <v>0</v>
      </c>
      <c r="M1213" s="4">
        <f>K1213-F1213</f>
        <v>0</v>
      </c>
      <c r="N1213" s="135"/>
      <c r="O1213" s="4">
        <v>4572</v>
      </c>
      <c r="P1213" s="4"/>
      <c r="Q1213" s="4"/>
      <c r="R1213" s="4"/>
      <c r="S1213" s="4">
        <f>O1213-+SUM(P1213:R1213)</f>
        <v>4572</v>
      </c>
      <c r="T1213" s="4">
        <f>O1213-G1213</f>
        <v>0</v>
      </c>
      <c r="U1213" s="4">
        <f>S1213-K1213</f>
        <v>0</v>
      </c>
      <c r="V1213" s="4">
        <v>4572</v>
      </c>
      <c r="W1213" s="4"/>
      <c r="X1213" s="4"/>
      <c r="Y1213" s="4"/>
      <c r="Z1213" s="4">
        <f>V1213-+SUM(W1213:Y1213)</f>
        <v>4572</v>
      </c>
      <c r="AA1213" s="4">
        <f>V1213-O1213</f>
        <v>0</v>
      </c>
      <c r="AB1213" s="4">
        <f>Z1213-S1213</f>
        <v>0</v>
      </c>
    </row>
    <row r="1214" spans="1:28" ht="30" customHeight="1" hidden="1">
      <c r="A1214" s="19" t="s">
        <v>109</v>
      </c>
      <c r="B1214" s="19"/>
      <c r="C1214" s="19"/>
      <c r="D1214" s="19"/>
      <c r="E1214" s="19"/>
      <c r="F1214" s="19"/>
      <c r="G1214" s="19"/>
      <c r="H1214" s="19"/>
      <c r="I1214" s="19"/>
      <c r="J1214" s="19"/>
      <c r="K1214" s="19"/>
      <c r="L1214" s="19"/>
      <c r="M1214" s="19"/>
      <c r="N1214" s="133"/>
      <c r="O1214" s="19"/>
      <c r="P1214" s="19"/>
      <c r="Q1214" s="19"/>
      <c r="R1214" s="19"/>
      <c r="S1214" s="19"/>
      <c r="T1214" s="19"/>
      <c r="U1214" s="19"/>
      <c r="V1214" s="19"/>
      <c r="W1214" s="19"/>
      <c r="X1214" s="19"/>
      <c r="Y1214" s="19"/>
      <c r="Z1214" s="19"/>
      <c r="AA1214" s="19"/>
      <c r="AB1214" s="19"/>
    </row>
    <row r="1215" spans="1:28" ht="30" customHeight="1" hidden="1">
      <c r="A1215" s="141" t="s">
        <v>615</v>
      </c>
      <c r="B1215" s="20"/>
      <c r="C1215" s="20"/>
      <c r="D1215" s="20"/>
      <c r="E1215" s="20"/>
      <c r="F1215" s="20"/>
      <c r="G1215" s="20"/>
      <c r="H1215" s="20"/>
      <c r="I1215" s="20"/>
      <c r="J1215" s="20"/>
      <c r="K1215" s="20"/>
      <c r="L1215" s="20"/>
      <c r="M1215" s="20"/>
      <c r="N1215" s="134"/>
      <c r="O1215" s="20"/>
      <c r="P1215" s="20"/>
      <c r="Q1215" s="20"/>
      <c r="R1215" s="20"/>
      <c r="S1215" s="20"/>
      <c r="T1215" s="20"/>
      <c r="U1215" s="20"/>
      <c r="V1215" s="20"/>
      <c r="W1215" s="20"/>
      <c r="X1215" s="20"/>
      <c r="Y1215" s="20"/>
      <c r="Z1215" s="20"/>
      <c r="AA1215" s="20"/>
      <c r="AB1215" s="20"/>
    </row>
    <row r="1216" spans="1:28" ht="30" customHeight="1" hidden="1">
      <c r="A1216" s="143"/>
      <c r="B1216" s="4">
        <v>32358</v>
      </c>
      <c r="C1216" s="4">
        <v>1120</v>
      </c>
      <c r="D1216" s="4"/>
      <c r="E1216" s="4"/>
      <c r="F1216" s="4">
        <f>B1216-+SUM(C1216:E1216)</f>
        <v>31238</v>
      </c>
      <c r="G1216" s="4">
        <v>30800</v>
      </c>
      <c r="H1216" s="4">
        <v>1120</v>
      </c>
      <c r="I1216" s="4"/>
      <c r="J1216" s="4"/>
      <c r="K1216" s="4">
        <f>G1216-+SUM(H1216:J1216)</f>
        <v>29680</v>
      </c>
      <c r="L1216" s="4">
        <f>G1216-B1216</f>
        <v>-1558</v>
      </c>
      <c r="M1216" s="4">
        <f>K1216-F1216</f>
        <v>-1558</v>
      </c>
      <c r="N1216" s="135"/>
      <c r="O1216" s="4">
        <v>30800</v>
      </c>
      <c r="P1216" s="4">
        <v>1120</v>
      </c>
      <c r="Q1216" s="4"/>
      <c r="R1216" s="4"/>
      <c r="S1216" s="4">
        <f>O1216-+SUM(P1216:R1216)</f>
        <v>29680</v>
      </c>
      <c r="T1216" s="4">
        <f>O1216-G1216</f>
        <v>0</v>
      </c>
      <c r="U1216" s="4">
        <f>S1216-K1216</f>
        <v>0</v>
      </c>
      <c r="V1216" s="4">
        <v>30800</v>
      </c>
      <c r="W1216" s="4">
        <v>1120</v>
      </c>
      <c r="X1216" s="4"/>
      <c r="Y1216" s="4"/>
      <c r="Z1216" s="4">
        <f>V1216-+SUM(W1216:Y1216)</f>
        <v>29680</v>
      </c>
      <c r="AA1216" s="4">
        <f>V1216-O1216</f>
        <v>0</v>
      </c>
      <c r="AB1216" s="4">
        <f>Z1216-S1216</f>
        <v>0</v>
      </c>
    </row>
    <row r="1217" spans="1:28" ht="30" customHeight="1" hidden="1">
      <c r="A1217" s="19" t="s">
        <v>109</v>
      </c>
      <c r="B1217" s="19"/>
      <c r="C1217" s="19"/>
      <c r="D1217" s="19"/>
      <c r="E1217" s="19"/>
      <c r="F1217" s="19"/>
      <c r="G1217" s="19"/>
      <c r="H1217" s="19"/>
      <c r="I1217" s="19"/>
      <c r="J1217" s="19"/>
      <c r="K1217" s="19"/>
      <c r="L1217" s="19"/>
      <c r="M1217" s="19"/>
      <c r="N1217" s="133" t="s">
        <v>162</v>
      </c>
      <c r="O1217" s="19"/>
      <c r="P1217" s="19"/>
      <c r="Q1217" s="19"/>
      <c r="R1217" s="19"/>
      <c r="S1217" s="19"/>
      <c r="T1217" s="19"/>
      <c r="U1217" s="19"/>
      <c r="V1217" s="19"/>
      <c r="W1217" s="19"/>
      <c r="X1217" s="19"/>
      <c r="Y1217" s="19"/>
      <c r="Z1217" s="19"/>
      <c r="AA1217" s="19"/>
      <c r="AB1217" s="19"/>
    </row>
    <row r="1218" spans="1:28" ht="30" customHeight="1" hidden="1">
      <c r="A1218" s="141" t="s">
        <v>616</v>
      </c>
      <c r="B1218" s="20"/>
      <c r="C1218" s="20"/>
      <c r="D1218" s="20"/>
      <c r="E1218" s="20"/>
      <c r="F1218" s="20"/>
      <c r="G1218" s="20"/>
      <c r="H1218" s="20"/>
      <c r="I1218" s="20"/>
      <c r="J1218" s="20"/>
      <c r="K1218" s="20"/>
      <c r="L1218" s="20"/>
      <c r="M1218" s="20"/>
      <c r="N1218" s="134"/>
      <c r="O1218" s="20"/>
      <c r="P1218" s="20"/>
      <c r="Q1218" s="20"/>
      <c r="R1218" s="20"/>
      <c r="S1218" s="20"/>
      <c r="T1218" s="20"/>
      <c r="U1218" s="20"/>
      <c r="V1218" s="20"/>
      <c r="W1218" s="20"/>
      <c r="X1218" s="20"/>
      <c r="Y1218" s="20"/>
      <c r="Z1218" s="20"/>
      <c r="AA1218" s="20"/>
      <c r="AB1218" s="20"/>
    </row>
    <row r="1219" spans="1:28" ht="30" customHeight="1" hidden="1">
      <c r="A1219" s="143"/>
      <c r="B1219" s="4">
        <v>14836</v>
      </c>
      <c r="C1219" s="4"/>
      <c r="D1219" s="4"/>
      <c r="E1219" s="4"/>
      <c r="F1219" s="4">
        <f>B1219-+SUM(C1219:E1219)</f>
        <v>14836</v>
      </c>
      <c r="G1219" s="4">
        <v>10104</v>
      </c>
      <c r="H1219" s="4"/>
      <c r="I1219" s="4"/>
      <c r="J1219" s="4"/>
      <c r="K1219" s="4">
        <f>G1219-+SUM(H1219:J1219)</f>
        <v>10104</v>
      </c>
      <c r="L1219" s="4">
        <f>G1219-B1219</f>
        <v>-4732</v>
      </c>
      <c r="M1219" s="4">
        <f>K1219-F1219</f>
        <v>-4732</v>
      </c>
      <c r="N1219" s="135"/>
      <c r="O1219" s="4">
        <v>10104</v>
      </c>
      <c r="P1219" s="4"/>
      <c r="Q1219" s="4"/>
      <c r="R1219" s="4"/>
      <c r="S1219" s="4">
        <f>O1219-+SUM(P1219:R1219)</f>
        <v>10104</v>
      </c>
      <c r="T1219" s="4">
        <f>O1219-G1219</f>
        <v>0</v>
      </c>
      <c r="U1219" s="4">
        <f>S1219-K1219</f>
        <v>0</v>
      </c>
      <c r="V1219" s="4">
        <v>10104</v>
      </c>
      <c r="W1219" s="4"/>
      <c r="X1219" s="4"/>
      <c r="Y1219" s="4"/>
      <c r="Z1219" s="4">
        <f>V1219-+SUM(W1219:Y1219)</f>
        <v>10104</v>
      </c>
      <c r="AA1219" s="4">
        <f>V1219-O1219</f>
        <v>0</v>
      </c>
      <c r="AB1219" s="4">
        <f>Z1219-S1219</f>
        <v>0</v>
      </c>
    </row>
    <row r="1220" spans="1:28" ht="30" customHeight="1">
      <c r="A1220" s="19" t="s">
        <v>109</v>
      </c>
      <c r="B1220" s="19"/>
      <c r="C1220" s="19"/>
      <c r="D1220" s="19"/>
      <c r="E1220" s="19"/>
      <c r="F1220" s="19"/>
      <c r="G1220" s="19"/>
      <c r="H1220" s="19"/>
      <c r="I1220" s="19"/>
      <c r="J1220" s="19"/>
      <c r="K1220" s="19"/>
      <c r="L1220" s="19"/>
      <c r="M1220" s="19"/>
      <c r="N1220" s="133" t="s">
        <v>823</v>
      </c>
      <c r="O1220" s="19"/>
      <c r="P1220" s="19"/>
      <c r="Q1220" s="19"/>
      <c r="R1220" s="19"/>
      <c r="S1220" s="19"/>
      <c r="T1220" s="19"/>
      <c r="U1220" s="19"/>
      <c r="V1220" s="19"/>
      <c r="W1220" s="19"/>
      <c r="X1220" s="19"/>
      <c r="Y1220" s="19"/>
      <c r="Z1220" s="19"/>
      <c r="AA1220" s="19"/>
      <c r="AB1220" s="19"/>
    </row>
    <row r="1221" spans="1:28" ht="30" customHeight="1">
      <c r="A1221" s="141" t="s">
        <v>510</v>
      </c>
      <c r="B1221" s="20"/>
      <c r="C1221" s="20"/>
      <c r="D1221" s="20"/>
      <c r="E1221" s="20"/>
      <c r="F1221" s="20"/>
      <c r="G1221" s="20"/>
      <c r="H1221" s="20"/>
      <c r="I1221" s="20"/>
      <c r="J1221" s="20"/>
      <c r="K1221" s="20"/>
      <c r="L1221" s="20"/>
      <c r="M1221" s="20"/>
      <c r="N1221" s="134"/>
      <c r="O1221" s="20"/>
      <c r="P1221" s="20"/>
      <c r="Q1221" s="20"/>
      <c r="R1221" s="20"/>
      <c r="S1221" s="20"/>
      <c r="T1221" s="20"/>
      <c r="U1221" s="20"/>
      <c r="V1221" s="20"/>
      <c r="W1221" s="20"/>
      <c r="X1221" s="20"/>
      <c r="Y1221" s="20"/>
      <c r="Z1221" s="20"/>
      <c r="AA1221" s="20"/>
      <c r="AB1221" s="20"/>
    </row>
    <row r="1222" spans="1:28" ht="30" customHeight="1">
      <c r="A1222" s="143"/>
      <c r="B1222" s="4">
        <v>773522</v>
      </c>
      <c r="C1222" s="4">
        <v>148349</v>
      </c>
      <c r="D1222" s="4">
        <v>383600</v>
      </c>
      <c r="E1222" s="4"/>
      <c r="F1222" s="4">
        <f>B1222-+SUM(C1222:E1222)</f>
        <v>241573</v>
      </c>
      <c r="G1222" s="4">
        <v>773522</v>
      </c>
      <c r="H1222" s="4">
        <v>148349</v>
      </c>
      <c r="I1222" s="4">
        <v>383600</v>
      </c>
      <c r="J1222" s="4">
        <v>80000</v>
      </c>
      <c r="K1222" s="4">
        <f>G1222-+SUM(H1222:J1222)</f>
        <v>161573</v>
      </c>
      <c r="L1222" s="4">
        <f>G1222-B1222</f>
        <v>0</v>
      </c>
      <c r="M1222" s="4">
        <f>K1222-F1222</f>
        <v>-80000</v>
      </c>
      <c r="N1222" s="135"/>
      <c r="O1222" s="4">
        <v>753287</v>
      </c>
      <c r="P1222" s="4">
        <v>148349</v>
      </c>
      <c r="Q1222" s="4">
        <v>383600</v>
      </c>
      <c r="R1222" s="4">
        <v>80000</v>
      </c>
      <c r="S1222" s="4">
        <f>O1222-+SUM(P1222:R1222)</f>
        <v>141338</v>
      </c>
      <c r="T1222" s="4">
        <f>O1222-G1222</f>
        <v>-20235</v>
      </c>
      <c r="U1222" s="4">
        <f>S1222-K1222</f>
        <v>-20235</v>
      </c>
      <c r="V1222" s="4">
        <v>753287</v>
      </c>
      <c r="W1222" s="4">
        <v>166753</v>
      </c>
      <c r="X1222" s="4">
        <v>423300</v>
      </c>
      <c r="Y1222" s="4">
        <v>30000</v>
      </c>
      <c r="Z1222" s="4">
        <f>V1222-+SUM(W1222:Y1222)</f>
        <v>133234</v>
      </c>
      <c r="AA1222" s="4">
        <f>V1222-O1222</f>
        <v>0</v>
      </c>
      <c r="AB1222" s="4">
        <f>Z1222-S1222</f>
        <v>-8104</v>
      </c>
    </row>
    <row r="1223" spans="1:28" ht="30" customHeight="1" hidden="1">
      <c r="A1223" s="19" t="s">
        <v>109</v>
      </c>
      <c r="B1223" s="19"/>
      <c r="C1223" s="19"/>
      <c r="D1223" s="19"/>
      <c r="E1223" s="19"/>
      <c r="F1223" s="19"/>
      <c r="G1223" s="19"/>
      <c r="H1223" s="19"/>
      <c r="I1223" s="19"/>
      <c r="J1223" s="19"/>
      <c r="K1223" s="19"/>
      <c r="L1223" s="19"/>
      <c r="M1223" s="19"/>
      <c r="N1223" s="133" t="s">
        <v>821</v>
      </c>
      <c r="O1223" s="19"/>
      <c r="P1223" s="19"/>
      <c r="Q1223" s="19"/>
      <c r="R1223" s="19"/>
      <c r="S1223" s="19"/>
      <c r="T1223" s="19"/>
      <c r="U1223" s="19"/>
      <c r="V1223" s="19"/>
      <c r="W1223" s="19"/>
      <c r="X1223" s="19"/>
      <c r="Y1223" s="19"/>
      <c r="Z1223" s="19"/>
      <c r="AA1223" s="19"/>
      <c r="AB1223" s="19"/>
    </row>
    <row r="1224" spans="1:28" ht="30" customHeight="1" hidden="1">
      <c r="A1224" s="141" t="s">
        <v>375</v>
      </c>
      <c r="B1224" s="20"/>
      <c r="C1224" s="20"/>
      <c r="D1224" s="20"/>
      <c r="E1224" s="20"/>
      <c r="F1224" s="20"/>
      <c r="G1224" s="20"/>
      <c r="H1224" s="20"/>
      <c r="I1224" s="20"/>
      <c r="J1224" s="20"/>
      <c r="K1224" s="20"/>
      <c r="L1224" s="20"/>
      <c r="M1224" s="20"/>
      <c r="N1224" s="134"/>
      <c r="O1224" s="20"/>
      <c r="P1224" s="20"/>
      <c r="Q1224" s="20"/>
      <c r="R1224" s="20"/>
      <c r="S1224" s="20"/>
      <c r="T1224" s="20"/>
      <c r="U1224" s="20"/>
      <c r="V1224" s="20"/>
      <c r="W1224" s="20"/>
      <c r="X1224" s="20"/>
      <c r="Y1224" s="20"/>
      <c r="Z1224" s="20"/>
      <c r="AA1224" s="20"/>
      <c r="AB1224" s="20"/>
    </row>
    <row r="1225" spans="1:28" ht="30" customHeight="1" hidden="1">
      <c r="A1225" s="143"/>
      <c r="B1225" s="4">
        <v>14497</v>
      </c>
      <c r="C1225" s="4"/>
      <c r="D1225" s="4"/>
      <c r="E1225" s="4"/>
      <c r="F1225" s="4">
        <f>B1225-+SUM(C1225:E1225)</f>
        <v>14497</v>
      </c>
      <c r="G1225" s="4">
        <v>14497</v>
      </c>
      <c r="H1225" s="4"/>
      <c r="I1225" s="4">
        <v>13700</v>
      </c>
      <c r="J1225" s="4"/>
      <c r="K1225" s="4">
        <f>G1225-+SUM(H1225:J1225)</f>
        <v>797</v>
      </c>
      <c r="L1225" s="4">
        <f>G1225-B1225</f>
        <v>0</v>
      </c>
      <c r="M1225" s="4">
        <f>K1225-F1225</f>
        <v>-13700</v>
      </c>
      <c r="N1225" s="135"/>
      <c r="O1225" s="4">
        <v>14497</v>
      </c>
      <c r="P1225" s="4"/>
      <c r="Q1225" s="4">
        <v>13700</v>
      </c>
      <c r="R1225" s="4"/>
      <c r="S1225" s="4">
        <f>O1225-+SUM(P1225:R1225)</f>
        <v>797</v>
      </c>
      <c r="T1225" s="4">
        <f>O1225-G1225</f>
        <v>0</v>
      </c>
      <c r="U1225" s="4">
        <f>S1225-K1225</f>
        <v>0</v>
      </c>
      <c r="V1225" s="4">
        <v>14497</v>
      </c>
      <c r="W1225" s="4"/>
      <c r="X1225" s="4">
        <v>13700</v>
      </c>
      <c r="Y1225" s="4"/>
      <c r="Z1225" s="4">
        <f>V1225-+SUM(W1225:Y1225)</f>
        <v>797</v>
      </c>
      <c r="AA1225" s="4">
        <f>V1225-O1225</f>
        <v>0</v>
      </c>
      <c r="AB1225" s="4">
        <f>Z1225-S1225</f>
        <v>0</v>
      </c>
    </row>
    <row r="1226" spans="1:28" ht="30" customHeight="1" hidden="1">
      <c r="A1226" s="19" t="s">
        <v>109</v>
      </c>
      <c r="B1226" s="19"/>
      <c r="C1226" s="19"/>
      <c r="D1226" s="19"/>
      <c r="E1226" s="19"/>
      <c r="F1226" s="19"/>
      <c r="G1226" s="19"/>
      <c r="H1226" s="19"/>
      <c r="I1226" s="19"/>
      <c r="J1226" s="19"/>
      <c r="K1226" s="19"/>
      <c r="L1226" s="19"/>
      <c r="M1226" s="19"/>
      <c r="N1226" s="133" t="s">
        <v>163</v>
      </c>
      <c r="O1226" s="19"/>
      <c r="P1226" s="19"/>
      <c r="Q1226" s="19"/>
      <c r="R1226" s="19"/>
      <c r="S1226" s="19"/>
      <c r="T1226" s="19"/>
      <c r="U1226" s="19"/>
      <c r="V1226" s="19"/>
      <c r="W1226" s="19"/>
      <c r="X1226" s="19"/>
      <c r="Y1226" s="19"/>
      <c r="Z1226" s="19"/>
      <c r="AA1226" s="19"/>
      <c r="AB1226" s="19"/>
    </row>
    <row r="1227" spans="1:28" ht="30" customHeight="1" hidden="1">
      <c r="A1227" s="141" t="s">
        <v>511</v>
      </c>
      <c r="B1227" s="20"/>
      <c r="C1227" s="20"/>
      <c r="D1227" s="20"/>
      <c r="E1227" s="20"/>
      <c r="F1227" s="20"/>
      <c r="G1227" s="20"/>
      <c r="H1227" s="20"/>
      <c r="I1227" s="20"/>
      <c r="J1227" s="20"/>
      <c r="K1227" s="20"/>
      <c r="L1227" s="20"/>
      <c r="M1227" s="20"/>
      <c r="N1227" s="134"/>
      <c r="O1227" s="20"/>
      <c r="P1227" s="20"/>
      <c r="Q1227" s="20"/>
      <c r="R1227" s="20"/>
      <c r="S1227" s="20"/>
      <c r="T1227" s="20"/>
      <c r="U1227" s="20"/>
      <c r="V1227" s="20"/>
      <c r="W1227" s="20"/>
      <c r="X1227" s="20"/>
      <c r="Y1227" s="20"/>
      <c r="Z1227" s="20"/>
      <c r="AA1227" s="20"/>
      <c r="AB1227" s="20"/>
    </row>
    <row r="1228" spans="1:28" ht="30" customHeight="1" hidden="1">
      <c r="A1228" s="143"/>
      <c r="B1228" s="4">
        <v>87425</v>
      </c>
      <c r="C1228" s="4"/>
      <c r="D1228" s="4"/>
      <c r="E1228" s="4">
        <v>1150</v>
      </c>
      <c r="F1228" s="4">
        <f>B1228-+SUM(C1228:E1228)</f>
        <v>86275</v>
      </c>
      <c r="G1228" s="4">
        <v>80773</v>
      </c>
      <c r="H1228" s="4"/>
      <c r="I1228" s="4">
        <v>14000</v>
      </c>
      <c r="J1228" s="4">
        <v>1150</v>
      </c>
      <c r="K1228" s="4">
        <f>G1228-+SUM(H1228:J1228)</f>
        <v>65623</v>
      </c>
      <c r="L1228" s="4">
        <f>G1228-B1228</f>
        <v>-6652</v>
      </c>
      <c r="M1228" s="4">
        <f>K1228-F1228</f>
        <v>-20652</v>
      </c>
      <c r="N1228" s="135"/>
      <c r="O1228" s="4">
        <v>80773</v>
      </c>
      <c r="P1228" s="4"/>
      <c r="Q1228" s="4">
        <v>14000</v>
      </c>
      <c r="R1228" s="4">
        <v>1150</v>
      </c>
      <c r="S1228" s="4">
        <f>O1228-+SUM(P1228:R1228)</f>
        <v>65623</v>
      </c>
      <c r="T1228" s="4">
        <f>O1228-G1228</f>
        <v>0</v>
      </c>
      <c r="U1228" s="4">
        <f>S1228-K1228</f>
        <v>0</v>
      </c>
      <c r="V1228" s="4">
        <v>80773</v>
      </c>
      <c r="W1228" s="4"/>
      <c r="X1228" s="4">
        <v>14000</v>
      </c>
      <c r="Y1228" s="4">
        <v>1150</v>
      </c>
      <c r="Z1228" s="4">
        <f>V1228-+SUM(W1228:Y1228)</f>
        <v>65623</v>
      </c>
      <c r="AA1228" s="4">
        <f>V1228-O1228</f>
        <v>0</v>
      </c>
      <c r="AB1228" s="4">
        <f>Z1228-S1228</f>
        <v>0</v>
      </c>
    </row>
    <row r="1229" spans="1:28" ht="30" customHeight="1" hidden="1">
      <c r="A1229" s="19" t="s">
        <v>109</v>
      </c>
      <c r="B1229" s="19"/>
      <c r="C1229" s="19"/>
      <c r="D1229" s="19"/>
      <c r="E1229" s="19"/>
      <c r="F1229" s="19"/>
      <c r="G1229" s="19"/>
      <c r="H1229" s="19"/>
      <c r="I1229" s="19"/>
      <c r="J1229" s="19"/>
      <c r="K1229" s="19"/>
      <c r="L1229" s="19"/>
      <c r="M1229" s="19"/>
      <c r="N1229" s="133"/>
      <c r="O1229" s="19"/>
      <c r="P1229" s="19"/>
      <c r="Q1229" s="19"/>
      <c r="R1229" s="19"/>
      <c r="S1229" s="19"/>
      <c r="T1229" s="19"/>
      <c r="U1229" s="19"/>
      <c r="V1229" s="19"/>
      <c r="W1229" s="19"/>
      <c r="X1229" s="19"/>
      <c r="Y1229" s="19"/>
      <c r="Z1229" s="19"/>
      <c r="AA1229" s="19"/>
      <c r="AB1229" s="19"/>
    </row>
    <row r="1230" spans="1:28" ht="30" customHeight="1" hidden="1">
      <c r="A1230" s="141" t="s">
        <v>613</v>
      </c>
      <c r="B1230" s="20"/>
      <c r="C1230" s="20"/>
      <c r="D1230" s="20"/>
      <c r="E1230" s="20"/>
      <c r="F1230" s="20"/>
      <c r="G1230" s="20"/>
      <c r="H1230" s="20"/>
      <c r="I1230" s="20"/>
      <c r="J1230" s="20"/>
      <c r="K1230" s="20"/>
      <c r="L1230" s="20"/>
      <c r="M1230" s="20"/>
      <c r="N1230" s="134"/>
      <c r="O1230" s="20"/>
      <c r="P1230" s="20"/>
      <c r="Q1230" s="20"/>
      <c r="R1230" s="20"/>
      <c r="S1230" s="20"/>
      <c r="T1230" s="20"/>
      <c r="U1230" s="20"/>
      <c r="V1230" s="20"/>
      <c r="W1230" s="20"/>
      <c r="X1230" s="20"/>
      <c r="Y1230" s="20"/>
      <c r="Z1230" s="20"/>
      <c r="AA1230" s="20"/>
      <c r="AB1230" s="20"/>
    </row>
    <row r="1231" spans="1:28" ht="30" customHeight="1" hidden="1">
      <c r="A1231" s="143"/>
      <c r="B1231" s="4">
        <v>1757</v>
      </c>
      <c r="C1231" s="4"/>
      <c r="D1231" s="4"/>
      <c r="E1231" s="4"/>
      <c r="F1231" s="4">
        <f>B1231-+SUM(C1231:E1231)</f>
        <v>1757</v>
      </c>
      <c r="G1231" s="4">
        <v>1757</v>
      </c>
      <c r="H1231" s="4"/>
      <c r="I1231" s="4"/>
      <c r="J1231" s="4"/>
      <c r="K1231" s="4">
        <f>G1231-+SUM(H1231:J1231)</f>
        <v>1757</v>
      </c>
      <c r="L1231" s="4">
        <f>G1231-B1231</f>
        <v>0</v>
      </c>
      <c r="M1231" s="4">
        <f>K1231-F1231</f>
        <v>0</v>
      </c>
      <c r="N1231" s="135"/>
      <c r="O1231" s="4">
        <v>1757</v>
      </c>
      <c r="P1231" s="4"/>
      <c r="Q1231" s="4"/>
      <c r="R1231" s="4"/>
      <c r="S1231" s="4">
        <f>O1231-+SUM(P1231:R1231)</f>
        <v>1757</v>
      </c>
      <c r="T1231" s="4">
        <f>O1231-G1231</f>
        <v>0</v>
      </c>
      <c r="U1231" s="4">
        <f>S1231-K1231</f>
        <v>0</v>
      </c>
      <c r="V1231" s="4">
        <v>1757</v>
      </c>
      <c r="W1231" s="4"/>
      <c r="X1231" s="4"/>
      <c r="Y1231" s="4"/>
      <c r="Z1231" s="4">
        <f>V1231-+SUM(W1231:Y1231)</f>
        <v>1757</v>
      </c>
      <c r="AA1231" s="4">
        <f>V1231-O1231</f>
        <v>0</v>
      </c>
      <c r="AB1231" s="4">
        <f>Z1231-S1231</f>
        <v>0</v>
      </c>
    </row>
    <row r="1232" spans="1:28" ht="30" customHeight="1" hidden="1">
      <c r="A1232" s="19" t="s">
        <v>109</v>
      </c>
      <c r="B1232" s="19"/>
      <c r="C1232" s="19"/>
      <c r="D1232" s="19"/>
      <c r="E1232" s="19"/>
      <c r="F1232" s="19"/>
      <c r="G1232" s="19"/>
      <c r="H1232" s="19"/>
      <c r="I1232" s="19"/>
      <c r="J1232" s="19"/>
      <c r="K1232" s="19"/>
      <c r="L1232" s="19"/>
      <c r="M1232" s="19"/>
      <c r="N1232" s="133"/>
      <c r="O1232" s="19"/>
      <c r="P1232" s="19"/>
      <c r="Q1232" s="19"/>
      <c r="R1232" s="19"/>
      <c r="S1232" s="19"/>
      <c r="T1232" s="19"/>
      <c r="U1232" s="19"/>
      <c r="V1232" s="19"/>
      <c r="W1232" s="19"/>
      <c r="X1232" s="19"/>
      <c r="Y1232" s="19"/>
      <c r="Z1232" s="19"/>
      <c r="AA1232" s="19"/>
      <c r="AB1232" s="19"/>
    </row>
    <row r="1233" spans="1:28" ht="30" customHeight="1" hidden="1">
      <c r="A1233" s="141" t="s">
        <v>220</v>
      </c>
      <c r="B1233" s="20"/>
      <c r="C1233" s="20"/>
      <c r="D1233" s="20"/>
      <c r="E1233" s="20"/>
      <c r="F1233" s="20"/>
      <c r="G1233" s="20"/>
      <c r="H1233" s="20"/>
      <c r="I1233" s="20"/>
      <c r="J1233" s="20"/>
      <c r="K1233" s="20"/>
      <c r="L1233" s="20"/>
      <c r="M1233" s="20"/>
      <c r="N1233" s="134"/>
      <c r="O1233" s="20"/>
      <c r="P1233" s="20"/>
      <c r="Q1233" s="20"/>
      <c r="R1233" s="20"/>
      <c r="S1233" s="20"/>
      <c r="T1233" s="20"/>
      <c r="U1233" s="20"/>
      <c r="V1233" s="20"/>
      <c r="W1233" s="20"/>
      <c r="X1233" s="20"/>
      <c r="Y1233" s="20"/>
      <c r="Z1233" s="20"/>
      <c r="AA1233" s="20"/>
      <c r="AB1233" s="20"/>
    </row>
    <row r="1234" spans="1:28" ht="30" customHeight="1" hidden="1">
      <c r="A1234" s="143"/>
      <c r="B1234" s="4">
        <v>18143</v>
      </c>
      <c r="C1234" s="4">
        <v>500</v>
      </c>
      <c r="D1234" s="4"/>
      <c r="E1234" s="4"/>
      <c r="F1234" s="4">
        <f>B1234-+SUM(C1234:E1234)</f>
        <v>17643</v>
      </c>
      <c r="G1234" s="4">
        <v>16568</v>
      </c>
      <c r="H1234" s="4">
        <v>500</v>
      </c>
      <c r="I1234" s="4"/>
      <c r="J1234" s="4"/>
      <c r="K1234" s="4">
        <f>G1234-+SUM(H1234:J1234)</f>
        <v>16068</v>
      </c>
      <c r="L1234" s="4">
        <f>G1234-B1234</f>
        <v>-1575</v>
      </c>
      <c r="M1234" s="4">
        <f>K1234-F1234</f>
        <v>-1575</v>
      </c>
      <c r="N1234" s="135"/>
      <c r="O1234" s="4">
        <v>16568</v>
      </c>
      <c r="P1234" s="4">
        <v>500</v>
      </c>
      <c r="Q1234" s="4"/>
      <c r="R1234" s="4"/>
      <c r="S1234" s="4">
        <f>O1234-+SUM(P1234:R1234)</f>
        <v>16068</v>
      </c>
      <c r="T1234" s="4">
        <f>O1234-G1234</f>
        <v>0</v>
      </c>
      <c r="U1234" s="4">
        <f>S1234-K1234</f>
        <v>0</v>
      </c>
      <c r="V1234" s="4">
        <v>16568</v>
      </c>
      <c r="W1234" s="4">
        <v>500</v>
      </c>
      <c r="X1234" s="4"/>
      <c r="Y1234" s="4"/>
      <c r="Z1234" s="4">
        <f>V1234-+SUM(W1234:Y1234)</f>
        <v>16068</v>
      </c>
      <c r="AA1234" s="4">
        <f>V1234-O1234</f>
        <v>0</v>
      </c>
      <c r="AB1234" s="4">
        <f>Z1234-S1234</f>
        <v>0</v>
      </c>
    </row>
    <row r="1235" spans="1:28" ht="30" customHeight="1" hidden="1">
      <c r="A1235" s="19" t="s">
        <v>109</v>
      </c>
      <c r="B1235" s="19"/>
      <c r="C1235" s="19"/>
      <c r="D1235" s="19"/>
      <c r="E1235" s="19"/>
      <c r="F1235" s="19"/>
      <c r="G1235" s="19"/>
      <c r="H1235" s="19"/>
      <c r="I1235" s="19"/>
      <c r="J1235" s="19"/>
      <c r="K1235" s="19"/>
      <c r="L1235" s="19"/>
      <c r="M1235" s="19"/>
      <c r="N1235" s="133"/>
      <c r="O1235" s="19"/>
      <c r="P1235" s="19"/>
      <c r="Q1235" s="19"/>
      <c r="R1235" s="19"/>
      <c r="S1235" s="19"/>
      <c r="T1235" s="19"/>
      <c r="U1235" s="19"/>
      <c r="V1235" s="19"/>
      <c r="W1235" s="19"/>
      <c r="X1235" s="19"/>
      <c r="Y1235" s="19"/>
      <c r="Z1235" s="19"/>
      <c r="AA1235" s="19"/>
      <c r="AB1235" s="19"/>
    </row>
    <row r="1236" spans="1:28" ht="30" customHeight="1" hidden="1">
      <c r="A1236" s="141" t="s">
        <v>221</v>
      </c>
      <c r="B1236" s="20"/>
      <c r="C1236" s="20"/>
      <c r="D1236" s="20"/>
      <c r="E1236" s="20"/>
      <c r="F1236" s="20"/>
      <c r="G1236" s="20"/>
      <c r="H1236" s="20"/>
      <c r="I1236" s="20"/>
      <c r="J1236" s="20"/>
      <c r="K1236" s="20"/>
      <c r="L1236" s="20"/>
      <c r="M1236" s="20"/>
      <c r="N1236" s="134"/>
      <c r="O1236" s="20"/>
      <c r="P1236" s="20"/>
      <c r="Q1236" s="20"/>
      <c r="R1236" s="20"/>
      <c r="S1236" s="20"/>
      <c r="T1236" s="20"/>
      <c r="U1236" s="20"/>
      <c r="V1236" s="20"/>
      <c r="W1236" s="20"/>
      <c r="X1236" s="20"/>
      <c r="Y1236" s="20"/>
      <c r="Z1236" s="20"/>
      <c r="AA1236" s="20"/>
      <c r="AB1236" s="20"/>
    </row>
    <row r="1237" spans="1:28" ht="30" customHeight="1" hidden="1">
      <c r="A1237" s="143"/>
      <c r="B1237" s="4">
        <v>23012</v>
      </c>
      <c r="C1237" s="4"/>
      <c r="D1237" s="4"/>
      <c r="E1237" s="4"/>
      <c r="F1237" s="4">
        <f>B1237-+SUM(C1237:E1237)</f>
        <v>23012</v>
      </c>
      <c r="G1237" s="4">
        <v>22892</v>
      </c>
      <c r="H1237" s="4"/>
      <c r="I1237" s="4"/>
      <c r="J1237" s="4"/>
      <c r="K1237" s="4">
        <f>G1237-+SUM(H1237:J1237)</f>
        <v>22892</v>
      </c>
      <c r="L1237" s="4">
        <f>G1237-B1237</f>
        <v>-120</v>
      </c>
      <c r="M1237" s="4">
        <f>K1237-F1237</f>
        <v>-120</v>
      </c>
      <c r="N1237" s="135"/>
      <c r="O1237" s="4">
        <v>22892</v>
      </c>
      <c r="P1237" s="4"/>
      <c r="Q1237" s="4"/>
      <c r="R1237" s="4"/>
      <c r="S1237" s="4">
        <f>O1237-+SUM(P1237:R1237)</f>
        <v>22892</v>
      </c>
      <c r="T1237" s="4">
        <f>O1237-G1237</f>
        <v>0</v>
      </c>
      <c r="U1237" s="4">
        <f>S1237-K1237</f>
        <v>0</v>
      </c>
      <c r="V1237" s="4">
        <v>22892</v>
      </c>
      <c r="W1237" s="4"/>
      <c r="X1237" s="4"/>
      <c r="Y1237" s="4"/>
      <c r="Z1237" s="4">
        <f>V1237-+SUM(W1237:Y1237)</f>
        <v>22892</v>
      </c>
      <c r="AA1237" s="4">
        <f>V1237-O1237</f>
        <v>0</v>
      </c>
      <c r="AB1237" s="4">
        <f>Z1237-S1237</f>
        <v>0</v>
      </c>
    </row>
    <row r="1238" spans="1:28" ht="30" customHeight="1" hidden="1">
      <c r="A1238" s="19" t="s">
        <v>272</v>
      </c>
      <c r="B1238" s="19"/>
      <c r="C1238" s="19"/>
      <c r="D1238" s="19"/>
      <c r="E1238" s="19"/>
      <c r="F1238" s="19"/>
      <c r="G1238" s="19"/>
      <c r="H1238" s="19"/>
      <c r="I1238" s="19"/>
      <c r="J1238" s="19"/>
      <c r="K1238" s="19"/>
      <c r="L1238" s="19"/>
      <c r="M1238" s="19"/>
      <c r="N1238" s="133"/>
      <c r="O1238" s="19"/>
      <c r="P1238" s="19"/>
      <c r="Q1238" s="19"/>
      <c r="R1238" s="19"/>
      <c r="S1238" s="19"/>
      <c r="T1238" s="19"/>
      <c r="U1238" s="19"/>
      <c r="V1238" s="19"/>
      <c r="W1238" s="19"/>
      <c r="X1238" s="19"/>
      <c r="Y1238" s="19"/>
      <c r="Z1238" s="19"/>
      <c r="AA1238" s="19"/>
      <c r="AB1238" s="19"/>
    </row>
    <row r="1239" spans="1:28" ht="30" customHeight="1" hidden="1">
      <c r="A1239" s="141" t="s">
        <v>174</v>
      </c>
      <c r="B1239" s="20"/>
      <c r="C1239" s="20"/>
      <c r="D1239" s="20"/>
      <c r="E1239" s="20"/>
      <c r="F1239" s="20"/>
      <c r="G1239" s="20"/>
      <c r="H1239" s="20"/>
      <c r="I1239" s="20"/>
      <c r="J1239" s="20"/>
      <c r="K1239" s="20"/>
      <c r="L1239" s="20"/>
      <c r="M1239" s="20"/>
      <c r="N1239" s="134"/>
      <c r="O1239" s="20"/>
      <c r="P1239" s="20"/>
      <c r="Q1239" s="20"/>
      <c r="R1239" s="20"/>
      <c r="S1239" s="20"/>
      <c r="T1239" s="20"/>
      <c r="U1239" s="20"/>
      <c r="V1239" s="20"/>
      <c r="W1239" s="20"/>
      <c r="X1239" s="20"/>
      <c r="Y1239" s="20"/>
      <c r="Z1239" s="20"/>
      <c r="AA1239" s="20"/>
      <c r="AB1239" s="20"/>
    </row>
    <row r="1240" spans="1:28" ht="30" customHeight="1" hidden="1">
      <c r="A1240" s="143"/>
      <c r="B1240" s="4"/>
      <c r="C1240" s="4"/>
      <c r="D1240" s="4"/>
      <c r="E1240" s="4"/>
      <c r="F1240" s="4">
        <f>B1240-+SUM(C1240:E1240)</f>
        <v>0</v>
      </c>
      <c r="G1240" s="4">
        <v>0</v>
      </c>
      <c r="H1240" s="4"/>
      <c r="I1240" s="4"/>
      <c r="J1240" s="4"/>
      <c r="K1240" s="4">
        <f>G1240-+SUM(H1240:J1240)</f>
        <v>0</v>
      </c>
      <c r="L1240" s="4">
        <f>G1240-B1240</f>
        <v>0</v>
      </c>
      <c r="M1240" s="4">
        <f>K1240-F1240</f>
        <v>0</v>
      </c>
      <c r="N1240" s="135"/>
      <c r="O1240" s="4">
        <v>593</v>
      </c>
      <c r="P1240" s="4"/>
      <c r="Q1240" s="4"/>
      <c r="R1240" s="4"/>
      <c r="S1240" s="4">
        <f>O1240-+SUM(P1240:R1240)</f>
        <v>593</v>
      </c>
      <c r="T1240" s="4">
        <f>O1240-G1240</f>
        <v>593</v>
      </c>
      <c r="U1240" s="4">
        <f>S1240-K1240</f>
        <v>593</v>
      </c>
      <c r="V1240" s="4">
        <v>593</v>
      </c>
      <c r="W1240" s="4"/>
      <c r="X1240" s="4"/>
      <c r="Y1240" s="4"/>
      <c r="Z1240" s="4">
        <f>V1240-+SUM(W1240:Y1240)</f>
        <v>593</v>
      </c>
      <c r="AA1240" s="4">
        <f>V1240-O1240</f>
        <v>0</v>
      </c>
      <c r="AB1240" s="4">
        <f>Z1240-S1240</f>
        <v>0</v>
      </c>
    </row>
    <row r="1241" spans="1:28" ht="30" customHeight="1">
      <c r="A1241" s="19" t="s">
        <v>109</v>
      </c>
      <c r="B1241" s="19"/>
      <c r="C1241" s="19"/>
      <c r="D1241" s="19"/>
      <c r="E1241" s="19"/>
      <c r="F1241" s="19"/>
      <c r="G1241" s="19"/>
      <c r="H1241" s="19"/>
      <c r="I1241" s="19"/>
      <c r="J1241" s="19"/>
      <c r="K1241" s="19"/>
      <c r="L1241" s="19"/>
      <c r="M1241" s="19"/>
      <c r="N1241" s="133"/>
      <c r="O1241" s="19"/>
      <c r="P1241" s="19"/>
      <c r="Q1241" s="19"/>
      <c r="R1241" s="19"/>
      <c r="S1241" s="19"/>
      <c r="T1241" s="19"/>
      <c r="U1241" s="19"/>
      <c r="V1241" s="19"/>
      <c r="W1241" s="19"/>
      <c r="X1241" s="19"/>
      <c r="Y1241" s="19"/>
      <c r="Z1241" s="19"/>
      <c r="AA1241" s="19"/>
      <c r="AB1241" s="19"/>
    </row>
    <row r="1242" spans="1:28" ht="30" customHeight="1">
      <c r="A1242" s="141" t="s">
        <v>512</v>
      </c>
      <c r="B1242" s="20"/>
      <c r="C1242" s="20"/>
      <c r="D1242" s="20"/>
      <c r="E1242" s="20"/>
      <c r="F1242" s="20"/>
      <c r="G1242" s="20"/>
      <c r="H1242" s="20"/>
      <c r="I1242" s="20"/>
      <c r="J1242" s="20"/>
      <c r="K1242" s="20"/>
      <c r="L1242" s="20"/>
      <c r="M1242" s="20"/>
      <c r="N1242" s="134"/>
      <c r="O1242" s="20"/>
      <c r="P1242" s="20"/>
      <c r="Q1242" s="20"/>
      <c r="R1242" s="20"/>
      <c r="S1242" s="20"/>
      <c r="T1242" s="20"/>
      <c r="U1242" s="20"/>
      <c r="V1242" s="20"/>
      <c r="W1242" s="20"/>
      <c r="X1242" s="20"/>
      <c r="Y1242" s="20"/>
      <c r="Z1242" s="20"/>
      <c r="AA1242" s="20"/>
      <c r="AB1242" s="20"/>
    </row>
    <row r="1243" spans="1:28" ht="30" customHeight="1">
      <c r="A1243" s="143"/>
      <c r="B1243" s="4">
        <v>228755</v>
      </c>
      <c r="C1243" s="4">
        <v>43784</v>
      </c>
      <c r="D1243" s="4">
        <v>103200</v>
      </c>
      <c r="E1243" s="4"/>
      <c r="F1243" s="4">
        <f>B1243-+SUM(C1243:E1243)</f>
        <v>81771</v>
      </c>
      <c r="G1243" s="4">
        <v>228755</v>
      </c>
      <c r="H1243" s="4">
        <v>43784</v>
      </c>
      <c r="I1243" s="4">
        <v>103200</v>
      </c>
      <c r="J1243" s="4"/>
      <c r="K1243" s="4">
        <f>G1243-+SUM(H1243:J1243)</f>
        <v>81771</v>
      </c>
      <c r="L1243" s="4">
        <f>G1243-B1243</f>
        <v>0</v>
      </c>
      <c r="M1243" s="4">
        <f>K1243-F1243</f>
        <v>0</v>
      </c>
      <c r="N1243" s="135"/>
      <c r="O1243" s="4">
        <v>228755</v>
      </c>
      <c r="P1243" s="4">
        <v>43784</v>
      </c>
      <c r="Q1243" s="4">
        <v>103200</v>
      </c>
      <c r="R1243" s="4"/>
      <c r="S1243" s="4">
        <f>O1243-+SUM(P1243:R1243)</f>
        <v>81771</v>
      </c>
      <c r="T1243" s="4">
        <f>O1243-G1243</f>
        <v>0</v>
      </c>
      <c r="U1243" s="4">
        <f>S1243-K1243</f>
        <v>0</v>
      </c>
      <c r="V1243" s="4">
        <v>228755</v>
      </c>
      <c r="W1243" s="4">
        <v>48646</v>
      </c>
      <c r="X1243" s="4">
        <v>113900</v>
      </c>
      <c r="Y1243" s="4"/>
      <c r="Z1243" s="4">
        <f>V1243-+SUM(W1243:Y1243)</f>
        <v>66209</v>
      </c>
      <c r="AA1243" s="4">
        <f>V1243-O1243</f>
        <v>0</v>
      </c>
      <c r="AB1243" s="4">
        <f>Z1243-S1243</f>
        <v>-15562</v>
      </c>
    </row>
    <row r="1244" spans="1:28" ht="30" customHeight="1" hidden="1">
      <c r="A1244" s="19" t="s">
        <v>109</v>
      </c>
      <c r="B1244" s="19"/>
      <c r="C1244" s="19"/>
      <c r="D1244" s="19"/>
      <c r="E1244" s="19"/>
      <c r="F1244" s="19"/>
      <c r="G1244" s="19"/>
      <c r="H1244" s="19"/>
      <c r="I1244" s="19"/>
      <c r="J1244" s="19"/>
      <c r="K1244" s="19"/>
      <c r="L1244" s="19"/>
      <c r="M1244" s="19"/>
      <c r="N1244" s="133"/>
      <c r="O1244" s="19"/>
      <c r="P1244" s="19"/>
      <c r="Q1244" s="19"/>
      <c r="R1244" s="19"/>
      <c r="S1244" s="19"/>
      <c r="T1244" s="19"/>
      <c r="U1244" s="19"/>
      <c r="V1244" s="19"/>
      <c r="W1244" s="19"/>
      <c r="X1244" s="19"/>
      <c r="Y1244" s="19"/>
      <c r="Z1244" s="19"/>
      <c r="AA1244" s="19"/>
      <c r="AB1244" s="19"/>
    </row>
    <row r="1245" spans="1:28" ht="30" customHeight="1" hidden="1">
      <c r="A1245" s="141" t="s">
        <v>705</v>
      </c>
      <c r="B1245" s="20"/>
      <c r="C1245" s="20"/>
      <c r="D1245" s="20"/>
      <c r="E1245" s="20"/>
      <c r="F1245" s="20"/>
      <c r="G1245" s="20"/>
      <c r="H1245" s="20"/>
      <c r="I1245" s="20"/>
      <c r="J1245" s="20"/>
      <c r="K1245" s="20"/>
      <c r="L1245" s="20"/>
      <c r="M1245" s="20"/>
      <c r="N1245" s="134"/>
      <c r="O1245" s="20"/>
      <c r="P1245" s="20"/>
      <c r="Q1245" s="20"/>
      <c r="R1245" s="20"/>
      <c r="S1245" s="20"/>
      <c r="T1245" s="20"/>
      <c r="U1245" s="20"/>
      <c r="V1245" s="20"/>
      <c r="W1245" s="20"/>
      <c r="X1245" s="20"/>
      <c r="Y1245" s="20"/>
      <c r="Z1245" s="20"/>
      <c r="AA1245" s="20"/>
      <c r="AB1245" s="20"/>
    </row>
    <row r="1246" spans="1:28" ht="30" customHeight="1" hidden="1">
      <c r="A1246" s="143"/>
      <c r="B1246" s="4">
        <f aca="true" t="shared" si="27" ref="B1246:K1246">SUBTOTAL(9,B1198:B1243)</f>
        <v>1362528</v>
      </c>
      <c r="C1246" s="4">
        <f t="shared" si="27"/>
        <v>193753</v>
      </c>
      <c r="D1246" s="4">
        <f t="shared" si="27"/>
        <v>486800</v>
      </c>
      <c r="E1246" s="4">
        <f t="shared" si="27"/>
        <v>6209</v>
      </c>
      <c r="F1246" s="4">
        <f t="shared" si="27"/>
        <v>675766</v>
      </c>
      <c r="G1246" s="4">
        <f t="shared" si="27"/>
        <v>1341104</v>
      </c>
      <c r="H1246" s="4">
        <f t="shared" si="27"/>
        <v>193753</v>
      </c>
      <c r="I1246" s="4">
        <f t="shared" si="27"/>
        <v>514500</v>
      </c>
      <c r="J1246" s="4">
        <f t="shared" si="27"/>
        <v>86209</v>
      </c>
      <c r="K1246" s="4">
        <f t="shared" si="27"/>
        <v>546642</v>
      </c>
      <c r="L1246" s="4">
        <f>G1246-B1246</f>
        <v>-21424</v>
      </c>
      <c r="M1246" s="4">
        <f>K1246-F1246</f>
        <v>-129124</v>
      </c>
      <c r="N1246" s="135"/>
      <c r="O1246" s="4">
        <f>SUBTOTAL(9,O1198:O1243)</f>
        <v>1318012</v>
      </c>
      <c r="P1246" s="4">
        <f>SUBTOTAL(9,P1198:P1243)</f>
        <v>193753</v>
      </c>
      <c r="Q1246" s="4">
        <f>SUBTOTAL(9,Q1198:Q1243)</f>
        <v>514500</v>
      </c>
      <c r="R1246" s="4">
        <f>SUBTOTAL(9,R1198:R1243)</f>
        <v>86209</v>
      </c>
      <c r="S1246" s="4">
        <f>SUBTOTAL(9,S1198:S1243)</f>
        <v>523550</v>
      </c>
      <c r="T1246" s="4">
        <f>O1246-G1246</f>
        <v>-23092</v>
      </c>
      <c r="U1246" s="4">
        <f>S1246-K1246</f>
        <v>-23092</v>
      </c>
      <c r="V1246" s="4">
        <f>SUBTOTAL(9,V1198:V1243)</f>
        <v>1319228</v>
      </c>
      <c r="W1246" s="4">
        <f>SUBTOTAL(9,W1198:W1243)</f>
        <v>217019</v>
      </c>
      <c r="X1246" s="4">
        <f>SUBTOTAL(9,X1198:X1243)</f>
        <v>564900</v>
      </c>
      <c r="Y1246" s="4">
        <f>SUBTOTAL(9,Y1198:Y1243)</f>
        <v>36209</v>
      </c>
      <c r="Z1246" s="4">
        <f>SUBTOTAL(9,Z1198:Z1243)</f>
        <v>501100</v>
      </c>
      <c r="AA1246" s="4">
        <f>V1246-O1246</f>
        <v>1216</v>
      </c>
      <c r="AB1246" s="4">
        <f>Z1246-S1246</f>
        <v>-22450</v>
      </c>
    </row>
    <row r="1247" spans="1:28" ht="30" customHeight="1" hidden="1">
      <c r="A1247" s="19" t="s">
        <v>272</v>
      </c>
      <c r="B1247" s="19"/>
      <c r="C1247" s="19"/>
      <c r="D1247" s="19"/>
      <c r="E1247" s="19"/>
      <c r="F1247" s="19"/>
      <c r="G1247" s="19"/>
      <c r="H1247" s="19"/>
      <c r="I1247" s="19"/>
      <c r="J1247" s="19"/>
      <c r="K1247" s="19"/>
      <c r="L1247" s="19"/>
      <c r="M1247" s="19"/>
      <c r="N1247" s="133"/>
      <c r="O1247" s="19"/>
      <c r="P1247" s="19"/>
      <c r="Q1247" s="19"/>
      <c r="R1247" s="19"/>
      <c r="S1247" s="19"/>
      <c r="T1247" s="19"/>
      <c r="U1247" s="19"/>
      <c r="V1247" s="19"/>
      <c r="W1247" s="19"/>
      <c r="X1247" s="19"/>
      <c r="Y1247" s="19"/>
      <c r="Z1247" s="19"/>
      <c r="AA1247" s="19"/>
      <c r="AB1247" s="19"/>
    </row>
    <row r="1248" spans="1:28" ht="30" customHeight="1" hidden="1">
      <c r="A1248" s="141" t="s">
        <v>703</v>
      </c>
      <c r="B1248" s="20"/>
      <c r="C1248" s="20"/>
      <c r="D1248" s="20"/>
      <c r="E1248" s="20"/>
      <c r="F1248" s="20"/>
      <c r="G1248" s="20"/>
      <c r="H1248" s="20"/>
      <c r="I1248" s="20"/>
      <c r="J1248" s="20"/>
      <c r="K1248" s="20"/>
      <c r="L1248" s="20"/>
      <c r="M1248" s="20"/>
      <c r="N1248" s="134"/>
      <c r="O1248" s="20"/>
      <c r="P1248" s="20"/>
      <c r="Q1248" s="20"/>
      <c r="R1248" s="20"/>
      <c r="S1248" s="20"/>
      <c r="T1248" s="20"/>
      <c r="U1248" s="20"/>
      <c r="V1248" s="20"/>
      <c r="W1248" s="20"/>
      <c r="X1248" s="20"/>
      <c r="Y1248" s="20"/>
      <c r="Z1248" s="20"/>
      <c r="AA1248" s="20"/>
      <c r="AB1248" s="20"/>
    </row>
    <row r="1249" spans="1:28" ht="30" customHeight="1" hidden="1">
      <c r="A1249" s="143"/>
      <c r="B1249" s="4">
        <v>17528</v>
      </c>
      <c r="C1249" s="4">
        <v>4364</v>
      </c>
      <c r="D1249" s="4"/>
      <c r="E1249" s="4"/>
      <c r="F1249" s="4">
        <f>B1249-+SUM(C1249:E1249)</f>
        <v>13164</v>
      </c>
      <c r="G1249" s="4">
        <v>17390</v>
      </c>
      <c r="H1249" s="4">
        <v>4364</v>
      </c>
      <c r="I1249" s="4"/>
      <c r="J1249" s="4"/>
      <c r="K1249" s="4">
        <f>G1249-+SUM(H1249:J1249)</f>
        <v>13026</v>
      </c>
      <c r="L1249" s="4">
        <f>G1249-B1249</f>
        <v>-138</v>
      </c>
      <c r="M1249" s="4">
        <f>K1249-F1249</f>
        <v>-138</v>
      </c>
      <c r="N1249" s="135"/>
      <c r="O1249" s="4">
        <v>17297</v>
      </c>
      <c r="P1249" s="4">
        <v>4364</v>
      </c>
      <c r="Q1249" s="4"/>
      <c r="R1249" s="4"/>
      <c r="S1249" s="4">
        <f>O1249-+SUM(P1249:R1249)</f>
        <v>12933</v>
      </c>
      <c r="T1249" s="4">
        <f>O1249-G1249</f>
        <v>-93</v>
      </c>
      <c r="U1249" s="4">
        <f>S1249-K1249</f>
        <v>-93</v>
      </c>
      <c r="V1249" s="4">
        <v>17297</v>
      </c>
      <c r="W1249" s="4">
        <v>4364</v>
      </c>
      <c r="X1249" s="4"/>
      <c r="Y1249" s="4"/>
      <c r="Z1249" s="4">
        <f>V1249-+SUM(W1249:Y1249)</f>
        <v>12933</v>
      </c>
      <c r="AA1249" s="4">
        <f>V1249-O1249</f>
        <v>0</v>
      </c>
      <c r="AB1249" s="4">
        <f>Z1249-S1249</f>
        <v>0</v>
      </c>
    </row>
    <row r="1250" spans="1:28" ht="30" customHeight="1">
      <c r="A1250" s="19" t="s">
        <v>272</v>
      </c>
      <c r="B1250" s="19"/>
      <c r="C1250" s="19"/>
      <c r="D1250" s="19"/>
      <c r="E1250" s="19"/>
      <c r="F1250" s="19"/>
      <c r="G1250" s="19"/>
      <c r="H1250" s="19"/>
      <c r="I1250" s="19"/>
      <c r="J1250" s="19"/>
      <c r="K1250" s="19"/>
      <c r="L1250" s="19"/>
      <c r="M1250" s="19"/>
      <c r="N1250" s="133" t="s">
        <v>164</v>
      </c>
      <c r="O1250" s="19"/>
      <c r="P1250" s="19"/>
      <c r="Q1250" s="19"/>
      <c r="R1250" s="19"/>
      <c r="S1250" s="19"/>
      <c r="T1250" s="19"/>
      <c r="U1250" s="19"/>
      <c r="V1250" s="19"/>
      <c r="W1250" s="19"/>
      <c r="X1250" s="19"/>
      <c r="Y1250" s="19"/>
      <c r="Z1250" s="19"/>
      <c r="AA1250" s="19"/>
      <c r="AB1250" s="19"/>
    </row>
    <row r="1251" spans="1:28" ht="30" customHeight="1">
      <c r="A1251" s="141" t="s">
        <v>407</v>
      </c>
      <c r="B1251" s="20"/>
      <c r="C1251" s="20"/>
      <c r="D1251" s="20"/>
      <c r="E1251" s="20"/>
      <c r="F1251" s="20"/>
      <c r="G1251" s="20"/>
      <c r="H1251" s="20"/>
      <c r="I1251" s="20"/>
      <c r="J1251" s="20"/>
      <c r="K1251" s="20"/>
      <c r="L1251" s="20"/>
      <c r="M1251" s="20"/>
      <c r="N1251" s="134"/>
      <c r="O1251" s="20"/>
      <c r="P1251" s="20"/>
      <c r="Q1251" s="20"/>
      <c r="R1251" s="20"/>
      <c r="S1251" s="20"/>
      <c r="T1251" s="20"/>
      <c r="U1251" s="20"/>
      <c r="V1251" s="20"/>
      <c r="W1251" s="20"/>
      <c r="X1251" s="20"/>
      <c r="Y1251" s="20"/>
      <c r="Z1251" s="20"/>
      <c r="AA1251" s="20"/>
      <c r="AB1251" s="20"/>
    </row>
    <row r="1252" spans="1:28" ht="30" customHeight="1">
      <c r="A1252" s="143"/>
      <c r="B1252" s="4">
        <v>212</v>
      </c>
      <c r="C1252" s="4"/>
      <c r="D1252" s="4"/>
      <c r="E1252" s="4"/>
      <c r="F1252" s="4">
        <f>B1252-+SUM(C1252:E1252)</f>
        <v>212</v>
      </c>
      <c r="G1252" s="4">
        <v>0</v>
      </c>
      <c r="H1252" s="4"/>
      <c r="I1252" s="4"/>
      <c r="J1252" s="4"/>
      <c r="K1252" s="4">
        <f>G1252-+SUM(H1252:J1252)</f>
        <v>0</v>
      </c>
      <c r="L1252" s="4">
        <f>G1252-B1252</f>
        <v>-212</v>
      </c>
      <c r="M1252" s="4">
        <f>K1252-F1252</f>
        <v>-212</v>
      </c>
      <c r="N1252" s="135"/>
      <c r="O1252" s="4">
        <v>0</v>
      </c>
      <c r="P1252" s="4"/>
      <c r="Q1252" s="4"/>
      <c r="R1252" s="4"/>
      <c r="S1252" s="4">
        <f>O1252-+SUM(P1252:R1252)</f>
        <v>0</v>
      </c>
      <c r="T1252" s="4">
        <f>O1252-G1252</f>
        <v>0</v>
      </c>
      <c r="U1252" s="4">
        <f>S1252-K1252</f>
        <v>0</v>
      </c>
      <c r="V1252" s="4">
        <v>212</v>
      </c>
      <c r="W1252" s="4"/>
      <c r="X1252" s="4"/>
      <c r="Y1252" s="4"/>
      <c r="Z1252" s="4">
        <f>V1252-+SUM(W1252:Y1252)</f>
        <v>212</v>
      </c>
      <c r="AA1252" s="4">
        <f>V1252-O1252</f>
        <v>212</v>
      </c>
      <c r="AB1252" s="4">
        <f>Z1252-S1252</f>
        <v>212</v>
      </c>
    </row>
    <row r="1253" spans="1:28" ht="30" customHeight="1">
      <c r="A1253" s="19" t="s">
        <v>272</v>
      </c>
      <c r="B1253" s="19"/>
      <c r="C1253" s="19"/>
      <c r="D1253" s="19"/>
      <c r="E1253" s="19"/>
      <c r="F1253" s="19"/>
      <c r="G1253" s="19"/>
      <c r="H1253" s="19"/>
      <c r="I1253" s="19"/>
      <c r="J1253" s="19"/>
      <c r="K1253" s="19"/>
      <c r="L1253" s="19"/>
      <c r="M1253" s="19"/>
      <c r="N1253" s="133"/>
      <c r="O1253" s="19"/>
      <c r="P1253" s="19"/>
      <c r="Q1253" s="19"/>
      <c r="R1253" s="19"/>
      <c r="S1253" s="19"/>
      <c r="T1253" s="19"/>
      <c r="U1253" s="19"/>
      <c r="V1253" s="19"/>
      <c r="W1253" s="19"/>
      <c r="X1253" s="19"/>
      <c r="Y1253" s="19"/>
      <c r="Z1253" s="19"/>
      <c r="AA1253" s="19"/>
      <c r="AB1253" s="19"/>
    </row>
    <row r="1254" spans="1:28" ht="30" customHeight="1">
      <c r="A1254" s="141" t="s">
        <v>110</v>
      </c>
      <c r="B1254" s="20"/>
      <c r="C1254" s="20"/>
      <c r="D1254" s="20"/>
      <c r="E1254" s="20"/>
      <c r="F1254" s="20"/>
      <c r="G1254" s="20"/>
      <c r="H1254" s="20"/>
      <c r="I1254" s="20"/>
      <c r="J1254" s="20"/>
      <c r="K1254" s="20"/>
      <c r="L1254" s="20"/>
      <c r="M1254" s="20"/>
      <c r="N1254" s="134"/>
      <c r="O1254" s="20"/>
      <c r="P1254" s="20"/>
      <c r="Q1254" s="20"/>
      <c r="R1254" s="20"/>
      <c r="S1254" s="20"/>
      <c r="T1254" s="20"/>
      <c r="U1254" s="20"/>
      <c r="V1254" s="20"/>
      <c r="W1254" s="20"/>
      <c r="X1254" s="20"/>
      <c r="Y1254" s="20"/>
      <c r="Z1254" s="20"/>
      <c r="AA1254" s="20"/>
      <c r="AB1254" s="20"/>
    </row>
    <row r="1255" spans="1:28" ht="30" customHeight="1">
      <c r="A1255" s="143"/>
      <c r="B1255" s="4">
        <v>65463</v>
      </c>
      <c r="C1255" s="4"/>
      <c r="D1255" s="4"/>
      <c r="E1255" s="4"/>
      <c r="F1255" s="4">
        <f>B1255-+SUM(C1255:E1255)</f>
        <v>65463</v>
      </c>
      <c r="G1255" s="4">
        <v>48293</v>
      </c>
      <c r="H1255" s="4"/>
      <c r="I1255" s="4"/>
      <c r="J1255" s="4"/>
      <c r="K1255" s="4">
        <f>G1255-+SUM(H1255:J1255)</f>
        <v>48293</v>
      </c>
      <c r="L1255" s="4">
        <f>G1255-B1255</f>
        <v>-17170</v>
      </c>
      <c r="M1255" s="4">
        <f>K1255-F1255</f>
        <v>-17170</v>
      </c>
      <c r="N1255" s="135"/>
      <c r="O1255" s="4">
        <v>48293</v>
      </c>
      <c r="P1255" s="4"/>
      <c r="Q1255" s="4"/>
      <c r="R1255" s="4"/>
      <c r="S1255" s="4">
        <f>O1255-+SUM(P1255:R1255)</f>
        <v>48293</v>
      </c>
      <c r="T1255" s="4">
        <f>O1255-G1255</f>
        <v>0</v>
      </c>
      <c r="U1255" s="4">
        <f>S1255-K1255</f>
        <v>0</v>
      </c>
      <c r="V1255" s="4">
        <v>48643</v>
      </c>
      <c r="W1255" s="4"/>
      <c r="X1255" s="4"/>
      <c r="Y1255" s="4"/>
      <c r="Z1255" s="4">
        <f>V1255-+SUM(W1255:Y1255)</f>
        <v>48643</v>
      </c>
      <c r="AA1255" s="4">
        <f>V1255-O1255</f>
        <v>350</v>
      </c>
      <c r="AB1255" s="4">
        <f>Z1255-S1255</f>
        <v>350</v>
      </c>
    </row>
    <row r="1256" spans="1:28" ht="30" customHeight="1" hidden="1">
      <c r="A1256" s="19" t="s">
        <v>272</v>
      </c>
      <c r="B1256" s="19"/>
      <c r="C1256" s="19"/>
      <c r="D1256" s="19"/>
      <c r="E1256" s="19"/>
      <c r="F1256" s="19"/>
      <c r="G1256" s="19"/>
      <c r="H1256" s="19"/>
      <c r="I1256" s="19"/>
      <c r="J1256" s="19"/>
      <c r="K1256" s="19"/>
      <c r="L1256" s="19"/>
      <c r="M1256" s="19"/>
      <c r="N1256" s="133"/>
      <c r="O1256" s="19"/>
      <c r="P1256" s="19"/>
      <c r="Q1256" s="19"/>
      <c r="R1256" s="19"/>
      <c r="S1256" s="19"/>
      <c r="T1256" s="19"/>
      <c r="U1256" s="19"/>
      <c r="V1256" s="19"/>
      <c r="W1256" s="19"/>
      <c r="X1256" s="19"/>
      <c r="Y1256" s="19"/>
      <c r="Z1256" s="19"/>
      <c r="AA1256" s="19"/>
      <c r="AB1256" s="19"/>
    </row>
    <row r="1257" spans="1:28" ht="30" customHeight="1" hidden="1">
      <c r="A1257" s="141" t="s">
        <v>614</v>
      </c>
      <c r="B1257" s="20"/>
      <c r="C1257" s="20"/>
      <c r="D1257" s="20"/>
      <c r="E1257" s="20"/>
      <c r="F1257" s="20"/>
      <c r="G1257" s="20"/>
      <c r="H1257" s="20"/>
      <c r="I1257" s="20"/>
      <c r="J1257" s="20"/>
      <c r="K1257" s="20"/>
      <c r="L1257" s="20"/>
      <c r="M1257" s="20"/>
      <c r="N1257" s="134"/>
      <c r="O1257" s="20"/>
      <c r="P1257" s="20"/>
      <c r="Q1257" s="20"/>
      <c r="R1257" s="20"/>
      <c r="S1257" s="20"/>
      <c r="T1257" s="20"/>
      <c r="U1257" s="20"/>
      <c r="V1257" s="20"/>
      <c r="W1257" s="20"/>
      <c r="X1257" s="20"/>
      <c r="Y1257" s="20"/>
      <c r="Z1257" s="20"/>
      <c r="AA1257" s="20"/>
      <c r="AB1257" s="20"/>
    </row>
    <row r="1258" spans="1:28" ht="30" customHeight="1" hidden="1">
      <c r="A1258" s="143"/>
      <c r="B1258" s="4">
        <v>9268</v>
      </c>
      <c r="C1258" s="4"/>
      <c r="D1258" s="4"/>
      <c r="E1258" s="4">
        <v>1297</v>
      </c>
      <c r="F1258" s="4">
        <f>B1258-+SUM(C1258:E1258)</f>
        <v>7971</v>
      </c>
      <c r="G1258" s="4">
        <v>9077</v>
      </c>
      <c r="H1258" s="4"/>
      <c r="I1258" s="4"/>
      <c r="J1258" s="4">
        <v>1297</v>
      </c>
      <c r="K1258" s="4">
        <f>G1258-+SUM(H1258:J1258)</f>
        <v>7780</v>
      </c>
      <c r="L1258" s="4">
        <f>G1258-B1258</f>
        <v>-191</v>
      </c>
      <c r="M1258" s="4">
        <f>K1258-F1258</f>
        <v>-191</v>
      </c>
      <c r="N1258" s="135"/>
      <c r="O1258" s="4">
        <v>9077</v>
      </c>
      <c r="P1258" s="4"/>
      <c r="Q1258" s="4"/>
      <c r="R1258" s="4">
        <v>1297</v>
      </c>
      <c r="S1258" s="4">
        <f>O1258-+SUM(P1258:R1258)</f>
        <v>7780</v>
      </c>
      <c r="T1258" s="4">
        <f>O1258-G1258</f>
        <v>0</v>
      </c>
      <c r="U1258" s="4">
        <f>S1258-K1258</f>
        <v>0</v>
      </c>
      <c r="V1258" s="4">
        <v>9077</v>
      </c>
      <c r="W1258" s="4"/>
      <c r="X1258" s="4"/>
      <c r="Y1258" s="4">
        <v>1297</v>
      </c>
      <c r="Z1258" s="4">
        <f>V1258-+SUM(W1258:Y1258)</f>
        <v>7780</v>
      </c>
      <c r="AA1258" s="4">
        <f>V1258-O1258</f>
        <v>0</v>
      </c>
      <c r="AB1258" s="4">
        <f>Z1258-S1258</f>
        <v>0</v>
      </c>
    </row>
    <row r="1259" spans="1:28" ht="30" customHeight="1" hidden="1">
      <c r="A1259" s="19" t="s">
        <v>272</v>
      </c>
      <c r="B1259" s="19"/>
      <c r="C1259" s="19"/>
      <c r="D1259" s="19"/>
      <c r="E1259" s="19"/>
      <c r="F1259" s="19"/>
      <c r="G1259" s="19"/>
      <c r="H1259" s="19"/>
      <c r="I1259" s="19"/>
      <c r="J1259" s="19"/>
      <c r="K1259" s="19"/>
      <c r="L1259" s="19"/>
      <c r="M1259" s="19"/>
      <c r="N1259" s="133"/>
      <c r="O1259" s="19"/>
      <c r="P1259" s="19"/>
      <c r="Q1259" s="19"/>
      <c r="R1259" s="19"/>
      <c r="S1259" s="19"/>
      <c r="T1259" s="19"/>
      <c r="U1259" s="19"/>
      <c r="V1259" s="19"/>
      <c r="W1259" s="19"/>
      <c r="X1259" s="19"/>
      <c r="Y1259" s="19"/>
      <c r="Z1259" s="19"/>
      <c r="AA1259" s="19"/>
      <c r="AB1259" s="19"/>
    </row>
    <row r="1260" spans="1:28" ht="30" customHeight="1" hidden="1">
      <c r="A1260" s="141" t="s">
        <v>677</v>
      </c>
      <c r="B1260" s="20"/>
      <c r="C1260" s="20"/>
      <c r="D1260" s="20"/>
      <c r="E1260" s="20"/>
      <c r="F1260" s="20"/>
      <c r="G1260" s="20"/>
      <c r="H1260" s="20"/>
      <c r="I1260" s="20"/>
      <c r="J1260" s="20"/>
      <c r="K1260" s="20"/>
      <c r="L1260" s="20"/>
      <c r="M1260" s="20"/>
      <c r="N1260" s="134"/>
      <c r="O1260" s="20"/>
      <c r="P1260" s="20"/>
      <c r="Q1260" s="20"/>
      <c r="R1260" s="20"/>
      <c r="S1260" s="20"/>
      <c r="T1260" s="20"/>
      <c r="U1260" s="20"/>
      <c r="V1260" s="20"/>
      <c r="W1260" s="20"/>
      <c r="X1260" s="20"/>
      <c r="Y1260" s="20"/>
      <c r="Z1260" s="20"/>
      <c r="AA1260" s="20"/>
      <c r="AB1260" s="20"/>
    </row>
    <row r="1261" spans="1:28" ht="30" customHeight="1" hidden="1">
      <c r="A1261" s="143"/>
      <c r="B1261" s="4">
        <v>900</v>
      </c>
      <c r="C1261" s="4"/>
      <c r="D1261" s="4"/>
      <c r="E1261" s="4"/>
      <c r="F1261" s="4">
        <f>B1261-+SUM(C1261:E1261)</f>
        <v>900</v>
      </c>
      <c r="G1261" s="4">
        <v>900</v>
      </c>
      <c r="H1261" s="4"/>
      <c r="I1261" s="4"/>
      <c r="J1261" s="4"/>
      <c r="K1261" s="4">
        <f>G1261-+SUM(H1261:J1261)</f>
        <v>900</v>
      </c>
      <c r="L1261" s="4">
        <f>G1261-B1261</f>
        <v>0</v>
      </c>
      <c r="M1261" s="4">
        <f>K1261-F1261</f>
        <v>0</v>
      </c>
      <c r="N1261" s="135"/>
      <c r="O1261" s="4">
        <v>900</v>
      </c>
      <c r="P1261" s="4"/>
      <c r="Q1261" s="4"/>
      <c r="R1261" s="4"/>
      <c r="S1261" s="4">
        <f>O1261-+SUM(P1261:R1261)</f>
        <v>900</v>
      </c>
      <c r="T1261" s="4">
        <f>O1261-G1261</f>
        <v>0</v>
      </c>
      <c r="U1261" s="4">
        <f>S1261-K1261</f>
        <v>0</v>
      </c>
      <c r="V1261" s="4">
        <v>900</v>
      </c>
      <c r="W1261" s="4"/>
      <c r="X1261" s="4"/>
      <c r="Y1261" s="4"/>
      <c r="Z1261" s="4">
        <f>V1261-+SUM(W1261:Y1261)</f>
        <v>900</v>
      </c>
      <c r="AA1261" s="4">
        <f>V1261-O1261</f>
        <v>0</v>
      </c>
      <c r="AB1261" s="4">
        <f>Z1261-S1261</f>
        <v>0</v>
      </c>
    </row>
    <row r="1262" spans="1:28" ht="30" customHeight="1" hidden="1">
      <c r="A1262" s="19" t="s">
        <v>272</v>
      </c>
      <c r="B1262" s="19"/>
      <c r="C1262" s="19"/>
      <c r="D1262" s="19"/>
      <c r="E1262" s="19"/>
      <c r="F1262" s="19"/>
      <c r="G1262" s="19"/>
      <c r="H1262" s="19"/>
      <c r="I1262" s="19"/>
      <c r="J1262" s="19"/>
      <c r="K1262" s="19"/>
      <c r="L1262" s="19"/>
      <c r="M1262" s="19"/>
      <c r="N1262" s="133"/>
      <c r="O1262" s="19"/>
      <c r="P1262" s="19"/>
      <c r="Q1262" s="19"/>
      <c r="R1262" s="19"/>
      <c r="S1262" s="19"/>
      <c r="T1262" s="19"/>
      <c r="U1262" s="19"/>
      <c r="V1262" s="19"/>
      <c r="W1262" s="19"/>
      <c r="X1262" s="19"/>
      <c r="Y1262" s="19"/>
      <c r="Z1262" s="19"/>
      <c r="AA1262" s="19"/>
      <c r="AB1262" s="19"/>
    </row>
    <row r="1263" spans="1:28" ht="30" customHeight="1" hidden="1">
      <c r="A1263" s="141" t="s">
        <v>617</v>
      </c>
      <c r="B1263" s="20"/>
      <c r="C1263" s="20"/>
      <c r="D1263" s="20"/>
      <c r="E1263" s="20"/>
      <c r="F1263" s="20"/>
      <c r="G1263" s="20"/>
      <c r="H1263" s="20"/>
      <c r="I1263" s="20"/>
      <c r="J1263" s="20"/>
      <c r="K1263" s="20"/>
      <c r="L1263" s="20"/>
      <c r="M1263" s="20"/>
      <c r="N1263" s="134"/>
      <c r="O1263" s="20"/>
      <c r="P1263" s="20"/>
      <c r="Q1263" s="20"/>
      <c r="R1263" s="20"/>
      <c r="S1263" s="20"/>
      <c r="T1263" s="20"/>
      <c r="U1263" s="20"/>
      <c r="V1263" s="20"/>
      <c r="W1263" s="20"/>
      <c r="X1263" s="20"/>
      <c r="Y1263" s="20"/>
      <c r="Z1263" s="20"/>
      <c r="AA1263" s="20"/>
      <c r="AB1263" s="20"/>
    </row>
    <row r="1264" spans="1:28" ht="30" customHeight="1" hidden="1">
      <c r="A1264" s="143"/>
      <c r="B1264" s="4">
        <v>9457</v>
      </c>
      <c r="C1264" s="4"/>
      <c r="D1264" s="4"/>
      <c r="E1264" s="4"/>
      <c r="F1264" s="4">
        <f>B1264-+SUM(C1264:E1264)</f>
        <v>9457</v>
      </c>
      <c r="G1264" s="4">
        <v>9457</v>
      </c>
      <c r="H1264" s="4"/>
      <c r="I1264" s="4"/>
      <c r="J1264" s="4"/>
      <c r="K1264" s="4">
        <f>G1264-+SUM(H1264:J1264)</f>
        <v>9457</v>
      </c>
      <c r="L1264" s="4">
        <f>G1264-B1264</f>
        <v>0</v>
      </c>
      <c r="M1264" s="4">
        <f>K1264-F1264</f>
        <v>0</v>
      </c>
      <c r="N1264" s="135"/>
      <c r="O1264" s="4">
        <v>9457</v>
      </c>
      <c r="P1264" s="4"/>
      <c r="Q1264" s="4"/>
      <c r="R1264" s="4"/>
      <c r="S1264" s="4">
        <f>O1264-+SUM(P1264:R1264)</f>
        <v>9457</v>
      </c>
      <c r="T1264" s="4">
        <f>O1264-G1264</f>
        <v>0</v>
      </c>
      <c r="U1264" s="4">
        <f>S1264-K1264</f>
        <v>0</v>
      </c>
      <c r="V1264" s="4">
        <v>9457</v>
      </c>
      <c r="W1264" s="4"/>
      <c r="X1264" s="4"/>
      <c r="Y1264" s="4"/>
      <c r="Z1264" s="4">
        <f>V1264-+SUM(W1264:Y1264)</f>
        <v>9457</v>
      </c>
      <c r="AA1264" s="4">
        <f>V1264-O1264</f>
        <v>0</v>
      </c>
      <c r="AB1264" s="4">
        <f>Z1264-S1264</f>
        <v>0</v>
      </c>
    </row>
    <row r="1265" spans="1:28" ht="30" customHeight="1" hidden="1">
      <c r="A1265" s="19" t="s">
        <v>272</v>
      </c>
      <c r="B1265" s="19"/>
      <c r="C1265" s="19"/>
      <c r="D1265" s="19"/>
      <c r="E1265" s="19"/>
      <c r="F1265" s="19"/>
      <c r="G1265" s="19"/>
      <c r="H1265" s="19"/>
      <c r="I1265" s="19"/>
      <c r="J1265" s="19"/>
      <c r="K1265" s="19"/>
      <c r="L1265" s="19"/>
      <c r="M1265" s="19"/>
      <c r="N1265" s="133"/>
      <c r="O1265" s="19"/>
      <c r="P1265" s="19"/>
      <c r="Q1265" s="19"/>
      <c r="R1265" s="19"/>
      <c r="S1265" s="19"/>
      <c r="T1265" s="19"/>
      <c r="U1265" s="19"/>
      <c r="V1265" s="19"/>
      <c r="W1265" s="19"/>
      <c r="X1265" s="19"/>
      <c r="Y1265" s="19"/>
      <c r="Z1265" s="19"/>
      <c r="AA1265" s="19"/>
      <c r="AB1265" s="19"/>
    </row>
    <row r="1266" spans="1:28" ht="30" customHeight="1" hidden="1">
      <c r="A1266" s="141" t="s">
        <v>618</v>
      </c>
      <c r="B1266" s="20"/>
      <c r="C1266" s="20"/>
      <c r="D1266" s="20"/>
      <c r="E1266" s="20"/>
      <c r="F1266" s="20"/>
      <c r="G1266" s="20"/>
      <c r="H1266" s="20"/>
      <c r="I1266" s="20"/>
      <c r="J1266" s="20"/>
      <c r="K1266" s="20"/>
      <c r="L1266" s="20"/>
      <c r="M1266" s="20"/>
      <c r="N1266" s="134"/>
      <c r="O1266" s="20"/>
      <c r="P1266" s="20"/>
      <c r="Q1266" s="20"/>
      <c r="R1266" s="20"/>
      <c r="S1266" s="20"/>
      <c r="T1266" s="20"/>
      <c r="U1266" s="20"/>
      <c r="V1266" s="20"/>
      <c r="W1266" s="20"/>
      <c r="X1266" s="20"/>
      <c r="Y1266" s="20"/>
      <c r="Z1266" s="20"/>
      <c r="AA1266" s="20"/>
      <c r="AB1266" s="20"/>
    </row>
    <row r="1267" spans="1:28" ht="30" customHeight="1" hidden="1">
      <c r="A1267" s="143"/>
      <c r="B1267" s="4">
        <v>2691</v>
      </c>
      <c r="C1267" s="4"/>
      <c r="D1267" s="4"/>
      <c r="E1267" s="4"/>
      <c r="F1267" s="4">
        <f>B1267-+SUM(C1267:E1267)</f>
        <v>2691</v>
      </c>
      <c r="G1267" s="4">
        <v>2691</v>
      </c>
      <c r="H1267" s="4"/>
      <c r="I1267" s="4"/>
      <c r="J1267" s="4"/>
      <c r="K1267" s="4">
        <f>G1267-+SUM(H1267:J1267)</f>
        <v>2691</v>
      </c>
      <c r="L1267" s="4">
        <f>G1267-B1267</f>
        <v>0</v>
      </c>
      <c r="M1267" s="4">
        <f>K1267-F1267</f>
        <v>0</v>
      </c>
      <c r="N1267" s="135"/>
      <c r="O1267" s="4">
        <v>2691</v>
      </c>
      <c r="P1267" s="4"/>
      <c r="Q1267" s="4"/>
      <c r="R1267" s="4"/>
      <c r="S1267" s="4">
        <f>O1267-+SUM(P1267:R1267)</f>
        <v>2691</v>
      </c>
      <c r="T1267" s="4">
        <f>O1267-G1267</f>
        <v>0</v>
      </c>
      <c r="U1267" s="4">
        <f>S1267-K1267</f>
        <v>0</v>
      </c>
      <c r="V1267" s="4">
        <v>2691</v>
      </c>
      <c r="W1267" s="4"/>
      <c r="X1267" s="4"/>
      <c r="Y1267" s="4"/>
      <c r="Z1267" s="4">
        <f>V1267-+SUM(W1267:Y1267)</f>
        <v>2691</v>
      </c>
      <c r="AA1267" s="4">
        <f>V1267-O1267</f>
        <v>0</v>
      </c>
      <c r="AB1267" s="4">
        <f>Z1267-S1267</f>
        <v>0</v>
      </c>
    </row>
    <row r="1268" spans="1:28" ht="30" customHeight="1" hidden="1">
      <c r="A1268" s="19" t="s">
        <v>272</v>
      </c>
      <c r="B1268" s="19"/>
      <c r="C1268" s="19"/>
      <c r="D1268" s="19"/>
      <c r="E1268" s="19"/>
      <c r="F1268" s="19"/>
      <c r="G1268" s="19"/>
      <c r="H1268" s="19"/>
      <c r="I1268" s="19"/>
      <c r="J1268" s="19"/>
      <c r="K1268" s="19"/>
      <c r="L1268" s="19"/>
      <c r="M1268" s="19"/>
      <c r="N1268" s="133"/>
      <c r="O1268" s="19"/>
      <c r="P1268" s="19"/>
      <c r="Q1268" s="19"/>
      <c r="R1268" s="19"/>
      <c r="S1268" s="19"/>
      <c r="T1268" s="19"/>
      <c r="U1268" s="19"/>
      <c r="V1268" s="19"/>
      <c r="W1268" s="19"/>
      <c r="X1268" s="19"/>
      <c r="Y1268" s="19"/>
      <c r="Z1268" s="19"/>
      <c r="AA1268" s="19"/>
      <c r="AB1268" s="19"/>
    </row>
    <row r="1269" spans="1:28" ht="30" customHeight="1" hidden="1">
      <c r="A1269" s="141" t="s">
        <v>20</v>
      </c>
      <c r="B1269" s="20"/>
      <c r="C1269" s="20"/>
      <c r="D1269" s="20"/>
      <c r="E1269" s="20"/>
      <c r="F1269" s="20"/>
      <c r="G1269" s="20"/>
      <c r="H1269" s="20"/>
      <c r="I1269" s="20"/>
      <c r="J1269" s="20"/>
      <c r="K1269" s="20"/>
      <c r="L1269" s="20"/>
      <c r="M1269" s="20"/>
      <c r="N1269" s="134"/>
      <c r="O1269" s="20"/>
      <c r="P1269" s="20"/>
      <c r="Q1269" s="20"/>
      <c r="R1269" s="20"/>
      <c r="S1269" s="20"/>
      <c r="T1269" s="20"/>
      <c r="U1269" s="20"/>
      <c r="V1269" s="20"/>
      <c r="W1269" s="20"/>
      <c r="X1269" s="20"/>
      <c r="Y1269" s="20"/>
      <c r="Z1269" s="20"/>
      <c r="AA1269" s="20"/>
      <c r="AB1269" s="20"/>
    </row>
    <row r="1270" spans="1:28" ht="30" customHeight="1" hidden="1">
      <c r="A1270" s="143"/>
      <c r="B1270" s="4">
        <v>3962</v>
      </c>
      <c r="C1270" s="4"/>
      <c r="D1270" s="4"/>
      <c r="E1270" s="4"/>
      <c r="F1270" s="4">
        <f>B1270-+SUM(C1270:E1270)</f>
        <v>3962</v>
      </c>
      <c r="G1270" s="4">
        <v>3262</v>
      </c>
      <c r="H1270" s="4"/>
      <c r="I1270" s="4"/>
      <c r="J1270" s="4"/>
      <c r="K1270" s="4">
        <f>G1270-+SUM(H1270:J1270)</f>
        <v>3262</v>
      </c>
      <c r="L1270" s="4">
        <f>G1270-B1270</f>
        <v>-700</v>
      </c>
      <c r="M1270" s="4">
        <f>K1270-F1270</f>
        <v>-700</v>
      </c>
      <c r="N1270" s="135"/>
      <c r="O1270" s="4">
        <v>3262</v>
      </c>
      <c r="P1270" s="4"/>
      <c r="Q1270" s="4"/>
      <c r="R1270" s="4"/>
      <c r="S1270" s="4">
        <f>O1270-+SUM(P1270:R1270)</f>
        <v>3262</v>
      </c>
      <c r="T1270" s="4">
        <f>O1270-G1270</f>
        <v>0</v>
      </c>
      <c r="U1270" s="4">
        <f>S1270-K1270</f>
        <v>0</v>
      </c>
      <c r="V1270" s="4">
        <v>3262</v>
      </c>
      <c r="W1270" s="4"/>
      <c r="X1270" s="4"/>
      <c r="Y1270" s="4"/>
      <c r="Z1270" s="4">
        <f>V1270-+SUM(W1270:Y1270)</f>
        <v>3262</v>
      </c>
      <c r="AA1270" s="4">
        <f>V1270-O1270</f>
        <v>0</v>
      </c>
      <c r="AB1270" s="4">
        <f>Z1270-S1270</f>
        <v>0</v>
      </c>
    </row>
    <row r="1271" spans="1:28" ht="30" customHeight="1" hidden="1">
      <c r="A1271" s="19" t="s">
        <v>272</v>
      </c>
      <c r="B1271" s="19"/>
      <c r="C1271" s="19"/>
      <c r="D1271" s="19"/>
      <c r="E1271" s="19"/>
      <c r="F1271" s="19"/>
      <c r="G1271" s="19"/>
      <c r="H1271" s="19"/>
      <c r="I1271" s="19"/>
      <c r="J1271" s="19"/>
      <c r="K1271" s="19"/>
      <c r="L1271" s="19"/>
      <c r="M1271" s="19"/>
      <c r="N1271" s="133"/>
      <c r="O1271" s="19"/>
      <c r="P1271" s="19"/>
      <c r="Q1271" s="19"/>
      <c r="R1271" s="19"/>
      <c r="S1271" s="19"/>
      <c r="T1271" s="19"/>
      <c r="U1271" s="19"/>
      <c r="V1271" s="19"/>
      <c r="W1271" s="19"/>
      <c r="X1271" s="19"/>
      <c r="Y1271" s="19"/>
      <c r="Z1271" s="19"/>
      <c r="AA1271" s="19"/>
      <c r="AB1271" s="19"/>
    </row>
    <row r="1272" spans="1:28" ht="30" customHeight="1" hidden="1">
      <c r="A1272" s="141" t="s">
        <v>619</v>
      </c>
      <c r="B1272" s="20"/>
      <c r="C1272" s="20"/>
      <c r="D1272" s="20"/>
      <c r="E1272" s="20"/>
      <c r="F1272" s="20"/>
      <c r="G1272" s="20"/>
      <c r="H1272" s="20"/>
      <c r="I1272" s="20"/>
      <c r="J1272" s="20"/>
      <c r="K1272" s="20"/>
      <c r="L1272" s="20"/>
      <c r="M1272" s="20"/>
      <c r="N1272" s="134"/>
      <c r="O1272" s="20"/>
      <c r="P1272" s="20"/>
      <c r="Q1272" s="20"/>
      <c r="R1272" s="20"/>
      <c r="S1272" s="20"/>
      <c r="T1272" s="20"/>
      <c r="U1272" s="20"/>
      <c r="V1272" s="20"/>
      <c r="W1272" s="20"/>
      <c r="X1272" s="20"/>
      <c r="Y1272" s="20"/>
      <c r="Z1272" s="20"/>
      <c r="AA1272" s="20"/>
      <c r="AB1272" s="20"/>
    </row>
    <row r="1273" spans="1:28" ht="30" customHeight="1" hidden="1">
      <c r="A1273" s="143"/>
      <c r="B1273" s="4">
        <v>6981</v>
      </c>
      <c r="C1273" s="4">
        <v>500</v>
      </c>
      <c r="D1273" s="4"/>
      <c r="E1273" s="4"/>
      <c r="F1273" s="4">
        <f>B1273-+SUM(C1273:E1273)</f>
        <v>6481</v>
      </c>
      <c r="G1273" s="4">
        <v>6981</v>
      </c>
      <c r="H1273" s="4">
        <v>500</v>
      </c>
      <c r="I1273" s="4"/>
      <c r="J1273" s="4"/>
      <c r="K1273" s="4">
        <f>G1273-+SUM(H1273:J1273)</f>
        <v>6481</v>
      </c>
      <c r="L1273" s="4">
        <f>G1273-B1273</f>
        <v>0</v>
      </c>
      <c r="M1273" s="4">
        <f>K1273-F1273</f>
        <v>0</v>
      </c>
      <c r="N1273" s="135"/>
      <c r="O1273" s="4">
        <v>6981</v>
      </c>
      <c r="P1273" s="4">
        <v>500</v>
      </c>
      <c r="Q1273" s="4"/>
      <c r="R1273" s="4"/>
      <c r="S1273" s="4">
        <f>O1273-+SUM(P1273:R1273)</f>
        <v>6481</v>
      </c>
      <c r="T1273" s="4">
        <f>O1273-G1273</f>
        <v>0</v>
      </c>
      <c r="U1273" s="4">
        <f>S1273-K1273</f>
        <v>0</v>
      </c>
      <c r="V1273" s="4">
        <v>6981</v>
      </c>
      <c r="W1273" s="4">
        <v>500</v>
      </c>
      <c r="X1273" s="4"/>
      <c r="Y1273" s="4"/>
      <c r="Z1273" s="4">
        <f>V1273-+SUM(W1273:Y1273)</f>
        <v>6481</v>
      </c>
      <c r="AA1273" s="4">
        <f>V1273-O1273</f>
        <v>0</v>
      </c>
      <c r="AB1273" s="4">
        <f>Z1273-S1273</f>
        <v>0</v>
      </c>
    </row>
    <row r="1274" spans="1:28" ht="30" customHeight="1" hidden="1">
      <c r="A1274" s="19" t="s">
        <v>272</v>
      </c>
      <c r="B1274" s="19"/>
      <c r="C1274" s="19"/>
      <c r="D1274" s="19"/>
      <c r="E1274" s="19"/>
      <c r="F1274" s="19"/>
      <c r="G1274" s="19"/>
      <c r="H1274" s="19"/>
      <c r="I1274" s="19"/>
      <c r="J1274" s="19"/>
      <c r="K1274" s="19"/>
      <c r="L1274" s="19"/>
      <c r="M1274" s="19"/>
      <c r="N1274" s="133"/>
      <c r="O1274" s="19"/>
      <c r="P1274" s="19"/>
      <c r="Q1274" s="19"/>
      <c r="R1274" s="19"/>
      <c r="S1274" s="19"/>
      <c r="T1274" s="19"/>
      <c r="U1274" s="19"/>
      <c r="V1274" s="19"/>
      <c r="W1274" s="19"/>
      <c r="X1274" s="19"/>
      <c r="Y1274" s="19"/>
      <c r="Z1274" s="19"/>
      <c r="AA1274" s="19"/>
      <c r="AB1274" s="19"/>
    </row>
    <row r="1275" spans="1:28" ht="30" customHeight="1" hidden="1">
      <c r="A1275" s="141" t="s">
        <v>9</v>
      </c>
      <c r="B1275" s="20"/>
      <c r="C1275" s="20"/>
      <c r="D1275" s="20"/>
      <c r="E1275" s="20"/>
      <c r="F1275" s="20"/>
      <c r="G1275" s="20"/>
      <c r="H1275" s="20"/>
      <c r="I1275" s="20"/>
      <c r="J1275" s="20"/>
      <c r="K1275" s="20"/>
      <c r="L1275" s="20"/>
      <c r="M1275" s="20"/>
      <c r="N1275" s="134"/>
      <c r="O1275" s="20"/>
      <c r="P1275" s="20"/>
      <c r="Q1275" s="20"/>
      <c r="R1275" s="20"/>
      <c r="S1275" s="20"/>
      <c r="T1275" s="20"/>
      <c r="U1275" s="20"/>
      <c r="V1275" s="20"/>
      <c r="W1275" s="20"/>
      <c r="X1275" s="20"/>
      <c r="Y1275" s="20"/>
      <c r="Z1275" s="20"/>
      <c r="AA1275" s="20"/>
      <c r="AB1275" s="20"/>
    </row>
    <row r="1276" spans="1:28" ht="30" customHeight="1" hidden="1">
      <c r="A1276" s="143"/>
      <c r="B1276" s="4">
        <v>1049</v>
      </c>
      <c r="C1276" s="4">
        <v>1047</v>
      </c>
      <c r="D1276" s="4"/>
      <c r="E1276" s="4"/>
      <c r="F1276" s="4">
        <f>B1276-+SUM(C1276:E1276)</f>
        <v>2</v>
      </c>
      <c r="G1276" s="4">
        <v>1047</v>
      </c>
      <c r="H1276" s="4">
        <v>1047</v>
      </c>
      <c r="I1276" s="4"/>
      <c r="J1276" s="4"/>
      <c r="K1276" s="4">
        <f>G1276-+SUM(H1276:J1276)</f>
        <v>0</v>
      </c>
      <c r="L1276" s="4">
        <f>G1276-B1276</f>
        <v>-2</v>
      </c>
      <c r="M1276" s="4">
        <f>K1276-F1276</f>
        <v>-2</v>
      </c>
      <c r="N1276" s="135"/>
      <c r="O1276" s="4">
        <v>1047</v>
      </c>
      <c r="P1276" s="4">
        <v>1047</v>
      </c>
      <c r="Q1276" s="4"/>
      <c r="R1276" s="4"/>
      <c r="S1276" s="4">
        <f>O1276-+SUM(P1276:R1276)</f>
        <v>0</v>
      </c>
      <c r="T1276" s="4">
        <f>O1276-G1276</f>
        <v>0</v>
      </c>
      <c r="U1276" s="4">
        <f>S1276-K1276</f>
        <v>0</v>
      </c>
      <c r="V1276" s="4">
        <v>1047</v>
      </c>
      <c r="W1276" s="4">
        <v>1047</v>
      </c>
      <c r="X1276" s="4"/>
      <c r="Y1276" s="4"/>
      <c r="Z1276" s="4">
        <f>V1276-+SUM(W1276:Y1276)</f>
        <v>0</v>
      </c>
      <c r="AA1276" s="4">
        <f>V1276-O1276</f>
        <v>0</v>
      </c>
      <c r="AB1276" s="4">
        <f>Z1276-S1276</f>
        <v>0</v>
      </c>
    </row>
    <row r="1277" spans="1:28" ht="30" customHeight="1">
      <c r="A1277" s="19" t="s">
        <v>272</v>
      </c>
      <c r="B1277" s="19"/>
      <c r="C1277" s="19"/>
      <c r="D1277" s="19"/>
      <c r="E1277" s="19"/>
      <c r="F1277" s="19"/>
      <c r="G1277" s="19"/>
      <c r="H1277" s="19"/>
      <c r="I1277" s="19"/>
      <c r="J1277" s="19"/>
      <c r="K1277" s="19"/>
      <c r="L1277" s="19"/>
      <c r="M1277" s="19"/>
      <c r="N1277" s="133"/>
      <c r="O1277" s="19"/>
      <c r="P1277" s="19"/>
      <c r="Q1277" s="19"/>
      <c r="R1277" s="19"/>
      <c r="S1277" s="19"/>
      <c r="T1277" s="19"/>
      <c r="U1277" s="19"/>
      <c r="V1277" s="19"/>
      <c r="W1277" s="19"/>
      <c r="X1277" s="19"/>
      <c r="Y1277" s="19"/>
      <c r="Z1277" s="19"/>
      <c r="AA1277" s="19"/>
      <c r="AB1277" s="19"/>
    </row>
    <row r="1278" spans="1:28" ht="30" customHeight="1">
      <c r="A1278" s="141" t="s">
        <v>496</v>
      </c>
      <c r="B1278" s="20"/>
      <c r="C1278" s="20"/>
      <c r="D1278" s="20"/>
      <c r="E1278" s="20"/>
      <c r="F1278" s="20"/>
      <c r="G1278" s="20"/>
      <c r="H1278" s="20"/>
      <c r="I1278" s="20"/>
      <c r="J1278" s="20"/>
      <c r="K1278" s="20"/>
      <c r="L1278" s="20"/>
      <c r="M1278" s="20"/>
      <c r="N1278" s="134"/>
      <c r="O1278" s="20"/>
      <c r="P1278" s="20"/>
      <c r="Q1278" s="20"/>
      <c r="R1278" s="20"/>
      <c r="S1278" s="20"/>
      <c r="T1278" s="20"/>
      <c r="U1278" s="20"/>
      <c r="V1278" s="20"/>
      <c r="W1278" s="20"/>
      <c r="X1278" s="20"/>
      <c r="Y1278" s="20"/>
      <c r="Z1278" s="20"/>
      <c r="AA1278" s="20"/>
      <c r="AB1278" s="20"/>
    </row>
    <row r="1279" spans="1:28" ht="30" customHeight="1">
      <c r="A1279" s="143"/>
      <c r="B1279" s="4">
        <v>0</v>
      </c>
      <c r="C1279" s="4"/>
      <c r="D1279" s="4"/>
      <c r="E1279" s="4"/>
      <c r="F1279" s="4">
        <f>B1279-+SUM(C1279:E1279)</f>
        <v>0</v>
      </c>
      <c r="G1279" s="4">
        <v>0</v>
      </c>
      <c r="H1279" s="4"/>
      <c r="I1279" s="4"/>
      <c r="J1279" s="4"/>
      <c r="K1279" s="4">
        <f>G1279-+SUM(H1279:J1279)</f>
        <v>0</v>
      </c>
      <c r="L1279" s="4">
        <f>G1279-B1279</f>
        <v>0</v>
      </c>
      <c r="M1279" s="4">
        <f>K1279-F1279</f>
        <v>0</v>
      </c>
      <c r="N1279" s="135"/>
      <c r="O1279" s="4">
        <v>0</v>
      </c>
      <c r="P1279" s="4"/>
      <c r="Q1279" s="4"/>
      <c r="R1279" s="4"/>
      <c r="S1279" s="4">
        <f>O1279-+SUM(P1279:R1279)</f>
        <v>0</v>
      </c>
      <c r="T1279" s="4">
        <f>O1279-G1279</f>
        <v>0</v>
      </c>
      <c r="U1279" s="4">
        <f>S1279-K1279</f>
        <v>0</v>
      </c>
      <c r="V1279" s="4">
        <v>350</v>
      </c>
      <c r="W1279" s="4">
        <v>350</v>
      </c>
      <c r="X1279" s="4"/>
      <c r="Y1279" s="4"/>
      <c r="Z1279" s="4">
        <f>V1279-+SUM(W1279:Y1279)</f>
        <v>0</v>
      </c>
      <c r="AA1279" s="4">
        <f>V1279-O1279</f>
        <v>350</v>
      </c>
      <c r="AB1279" s="4">
        <f>Z1279-S1279</f>
        <v>0</v>
      </c>
    </row>
    <row r="1280" spans="1:28" ht="30" customHeight="1" hidden="1">
      <c r="A1280" s="19" t="s">
        <v>272</v>
      </c>
      <c r="B1280" s="19"/>
      <c r="C1280" s="19"/>
      <c r="D1280" s="19"/>
      <c r="E1280" s="19"/>
      <c r="F1280" s="19"/>
      <c r="G1280" s="19"/>
      <c r="H1280" s="19"/>
      <c r="I1280" s="19"/>
      <c r="J1280" s="19"/>
      <c r="K1280" s="19"/>
      <c r="L1280" s="19"/>
      <c r="M1280" s="19"/>
      <c r="N1280" s="133" t="s">
        <v>165</v>
      </c>
      <c r="O1280" s="19"/>
      <c r="P1280" s="19"/>
      <c r="Q1280" s="19"/>
      <c r="R1280" s="19"/>
      <c r="S1280" s="19"/>
      <c r="T1280" s="19"/>
      <c r="U1280" s="19"/>
      <c r="V1280" s="19"/>
      <c r="W1280" s="19"/>
      <c r="X1280" s="19"/>
      <c r="Y1280" s="19"/>
      <c r="Z1280" s="19"/>
      <c r="AA1280" s="19"/>
      <c r="AB1280" s="19"/>
    </row>
    <row r="1281" spans="1:28" ht="30" customHeight="1" hidden="1">
      <c r="A1281" s="141" t="s">
        <v>440</v>
      </c>
      <c r="B1281" s="20"/>
      <c r="C1281" s="20"/>
      <c r="D1281" s="20"/>
      <c r="E1281" s="20"/>
      <c r="F1281" s="20"/>
      <c r="G1281" s="20"/>
      <c r="H1281" s="20"/>
      <c r="I1281" s="20"/>
      <c r="J1281" s="20"/>
      <c r="K1281" s="20"/>
      <c r="L1281" s="20"/>
      <c r="M1281" s="20"/>
      <c r="N1281" s="134"/>
      <c r="O1281" s="20"/>
      <c r="P1281" s="20"/>
      <c r="Q1281" s="20"/>
      <c r="R1281" s="20"/>
      <c r="S1281" s="20"/>
      <c r="T1281" s="20"/>
      <c r="U1281" s="20"/>
      <c r="V1281" s="20"/>
      <c r="W1281" s="20"/>
      <c r="X1281" s="20"/>
      <c r="Y1281" s="20"/>
      <c r="Z1281" s="20"/>
      <c r="AA1281" s="20"/>
      <c r="AB1281" s="20"/>
    </row>
    <row r="1282" spans="1:28" ht="30" customHeight="1" hidden="1">
      <c r="A1282" s="143"/>
      <c r="B1282" s="4">
        <v>8710</v>
      </c>
      <c r="C1282" s="4"/>
      <c r="D1282" s="4"/>
      <c r="E1282" s="4"/>
      <c r="F1282" s="4">
        <f>B1282-+SUM(C1282:E1282)</f>
        <v>8710</v>
      </c>
      <c r="G1282" s="4">
        <v>0</v>
      </c>
      <c r="H1282" s="4"/>
      <c r="I1282" s="4"/>
      <c r="J1282" s="4"/>
      <c r="K1282" s="4">
        <f>G1282-+SUM(H1282:J1282)</f>
        <v>0</v>
      </c>
      <c r="L1282" s="4">
        <f>G1282-B1282</f>
        <v>-8710</v>
      </c>
      <c r="M1282" s="4">
        <f>K1282-F1282</f>
        <v>-8710</v>
      </c>
      <c r="N1282" s="135"/>
      <c r="O1282" s="4">
        <v>0</v>
      </c>
      <c r="P1282" s="4"/>
      <c r="Q1282" s="4"/>
      <c r="R1282" s="4"/>
      <c r="S1282" s="4">
        <f>O1282-+SUM(P1282:R1282)</f>
        <v>0</v>
      </c>
      <c r="T1282" s="4">
        <f>O1282-G1282</f>
        <v>0</v>
      </c>
      <c r="U1282" s="4">
        <f>S1282-K1282</f>
        <v>0</v>
      </c>
      <c r="V1282" s="4">
        <v>0</v>
      </c>
      <c r="W1282" s="4"/>
      <c r="X1282" s="4"/>
      <c r="Y1282" s="4"/>
      <c r="Z1282" s="4">
        <f>V1282-+SUM(W1282:Y1282)</f>
        <v>0</v>
      </c>
      <c r="AA1282" s="4">
        <f>V1282-O1282</f>
        <v>0</v>
      </c>
      <c r="AB1282" s="4">
        <f>Z1282-S1282</f>
        <v>0</v>
      </c>
    </row>
    <row r="1283" spans="1:28" ht="30" customHeight="1" hidden="1">
      <c r="A1283" s="19" t="s">
        <v>272</v>
      </c>
      <c r="B1283" s="19"/>
      <c r="C1283" s="19"/>
      <c r="D1283" s="19"/>
      <c r="E1283" s="19"/>
      <c r="F1283" s="19"/>
      <c r="G1283" s="19"/>
      <c r="H1283" s="19"/>
      <c r="I1283" s="19"/>
      <c r="J1283" s="19"/>
      <c r="K1283" s="19"/>
      <c r="L1283" s="19"/>
      <c r="M1283" s="19"/>
      <c r="N1283" s="133"/>
      <c r="O1283" s="19"/>
      <c r="P1283" s="19"/>
      <c r="Q1283" s="19"/>
      <c r="R1283" s="19"/>
      <c r="S1283" s="19"/>
      <c r="T1283" s="19"/>
      <c r="U1283" s="19"/>
      <c r="V1283" s="19"/>
      <c r="W1283" s="19"/>
      <c r="X1283" s="19"/>
      <c r="Y1283" s="19"/>
      <c r="Z1283" s="19"/>
      <c r="AA1283" s="19"/>
      <c r="AB1283" s="19"/>
    </row>
    <row r="1284" spans="1:28" ht="30" customHeight="1" hidden="1">
      <c r="A1284" s="141" t="s">
        <v>37</v>
      </c>
      <c r="B1284" s="20"/>
      <c r="C1284" s="20"/>
      <c r="D1284" s="20"/>
      <c r="E1284" s="20"/>
      <c r="F1284" s="20"/>
      <c r="G1284" s="20"/>
      <c r="H1284" s="20"/>
      <c r="I1284" s="20"/>
      <c r="J1284" s="20"/>
      <c r="K1284" s="20"/>
      <c r="L1284" s="20"/>
      <c r="M1284" s="20"/>
      <c r="N1284" s="134"/>
      <c r="O1284" s="20"/>
      <c r="P1284" s="20"/>
      <c r="Q1284" s="20"/>
      <c r="R1284" s="20"/>
      <c r="S1284" s="20"/>
      <c r="T1284" s="20"/>
      <c r="U1284" s="20"/>
      <c r="V1284" s="20"/>
      <c r="W1284" s="20"/>
      <c r="X1284" s="20"/>
      <c r="Y1284" s="20"/>
      <c r="Z1284" s="20"/>
      <c r="AA1284" s="20"/>
      <c r="AB1284" s="20"/>
    </row>
    <row r="1285" spans="1:28" ht="30" customHeight="1" hidden="1">
      <c r="A1285" s="143"/>
      <c r="B1285" s="4">
        <v>23672</v>
      </c>
      <c r="C1285" s="4"/>
      <c r="D1285" s="4"/>
      <c r="E1285" s="4"/>
      <c r="F1285" s="4">
        <f>B1285-+SUM(C1285:E1285)</f>
        <v>23672</v>
      </c>
      <c r="G1285" s="4">
        <v>20672</v>
      </c>
      <c r="H1285" s="4"/>
      <c r="I1285" s="4"/>
      <c r="J1285" s="4"/>
      <c r="K1285" s="4">
        <f>G1285-+SUM(H1285:J1285)</f>
        <v>20672</v>
      </c>
      <c r="L1285" s="4">
        <f>G1285-B1285</f>
        <v>-3000</v>
      </c>
      <c r="M1285" s="4">
        <f>K1285-F1285</f>
        <v>-3000</v>
      </c>
      <c r="N1285" s="135"/>
      <c r="O1285" s="4">
        <v>20672</v>
      </c>
      <c r="P1285" s="4"/>
      <c r="Q1285" s="4"/>
      <c r="R1285" s="4"/>
      <c r="S1285" s="4">
        <f>O1285-+SUM(P1285:R1285)</f>
        <v>20672</v>
      </c>
      <c r="T1285" s="4">
        <f>O1285-G1285</f>
        <v>0</v>
      </c>
      <c r="U1285" s="4">
        <f>S1285-K1285</f>
        <v>0</v>
      </c>
      <c r="V1285" s="4">
        <v>20672</v>
      </c>
      <c r="W1285" s="4"/>
      <c r="X1285" s="4"/>
      <c r="Y1285" s="4"/>
      <c r="Z1285" s="4">
        <f>V1285-+SUM(W1285:Y1285)</f>
        <v>20672</v>
      </c>
      <c r="AA1285" s="4">
        <f>V1285-O1285</f>
        <v>0</v>
      </c>
      <c r="AB1285" s="4">
        <f>Z1285-S1285</f>
        <v>0</v>
      </c>
    </row>
    <row r="1286" spans="1:28" ht="30" customHeight="1" hidden="1">
      <c r="A1286" s="19" t="s">
        <v>272</v>
      </c>
      <c r="B1286" s="19"/>
      <c r="C1286" s="19"/>
      <c r="D1286" s="19"/>
      <c r="E1286" s="19"/>
      <c r="F1286" s="19"/>
      <c r="G1286" s="19"/>
      <c r="H1286" s="19"/>
      <c r="I1286" s="19"/>
      <c r="J1286" s="19"/>
      <c r="K1286" s="19"/>
      <c r="L1286" s="19"/>
      <c r="M1286" s="19"/>
      <c r="N1286" s="133"/>
      <c r="O1286" s="19"/>
      <c r="P1286" s="19"/>
      <c r="Q1286" s="19"/>
      <c r="R1286" s="19"/>
      <c r="S1286" s="19"/>
      <c r="T1286" s="19"/>
      <c r="U1286" s="19"/>
      <c r="V1286" s="19"/>
      <c r="W1286" s="19"/>
      <c r="X1286" s="19"/>
      <c r="Y1286" s="19"/>
      <c r="Z1286" s="19"/>
      <c r="AA1286" s="19"/>
      <c r="AB1286" s="19"/>
    </row>
    <row r="1287" spans="1:28" ht="30" customHeight="1" hidden="1">
      <c r="A1287" s="141" t="s">
        <v>620</v>
      </c>
      <c r="B1287" s="20"/>
      <c r="C1287" s="20"/>
      <c r="D1287" s="20"/>
      <c r="E1287" s="20"/>
      <c r="F1287" s="20"/>
      <c r="G1287" s="20"/>
      <c r="H1287" s="20"/>
      <c r="I1287" s="20"/>
      <c r="J1287" s="20"/>
      <c r="K1287" s="20"/>
      <c r="L1287" s="20"/>
      <c r="M1287" s="20"/>
      <c r="N1287" s="134"/>
      <c r="O1287" s="20"/>
      <c r="P1287" s="20"/>
      <c r="Q1287" s="20"/>
      <c r="R1287" s="20"/>
      <c r="S1287" s="20"/>
      <c r="T1287" s="20"/>
      <c r="U1287" s="20"/>
      <c r="V1287" s="20"/>
      <c r="W1287" s="20"/>
      <c r="X1287" s="20"/>
      <c r="Y1287" s="20"/>
      <c r="Z1287" s="20"/>
      <c r="AA1287" s="20"/>
      <c r="AB1287" s="20"/>
    </row>
    <row r="1288" spans="1:28" ht="30" customHeight="1" hidden="1">
      <c r="A1288" s="143"/>
      <c r="B1288" s="4">
        <v>4832</v>
      </c>
      <c r="C1288" s="4"/>
      <c r="D1288" s="4"/>
      <c r="E1288" s="4">
        <v>673</v>
      </c>
      <c r="F1288" s="4">
        <f>B1288-+SUM(C1288:E1288)</f>
        <v>4159</v>
      </c>
      <c r="G1288" s="4">
        <v>4689</v>
      </c>
      <c r="H1288" s="4"/>
      <c r="I1288" s="4"/>
      <c r="J1288" s="4">
        <v>673</v>
      </c>
      <c r="K1288" s="4">
        <f>G1288-+SUM(H1288:J1288)</f>
        <v>4016</v>
      </c>
      <c r="L1288" s="4">
        <f>G1288-B1288</f>
        <v>-143</v>
      </c>
      <c r="M1288" s="4">
        <f>K1288-F1288</f>
        <v>-143</v>
      </c>
      <c r="N1288" s="135"/>
      <c r="O1288" s="4">
        <v>4689</v>
      </c>
      <c r="P1288" s="4"/>
      <c r="Q1288" s="4"/>
      <c r="R1288" s="4">
        <v>673</v>
      </c>
      <c r="S1288" s="4">
        <f>O1288-+SUM(P1288:R1288)</f>
        <v>4016</v>
      </c>
      <c r="T1288" s="4">
        <f>O1288-G1288</f>
        <v>0</v>
      </c>
      <c r="U1288" s="4">
        <f>S1288-K1288</f>
        <v>0</v>
      </c>
      <c r="V1288" s="4">
        <v>4689</v>
      </c>
      <c r="W1288" s="4"/>
      <c r="X1288" s="4"/>
      <c r="Y1288" s="4">
        <v>673</v>
      </c>
      <c r="Z1288" s="4">
        <f>V1288-+SUM(W1288:Y1288)</f>
        <v>4016</v>
      </c>
      <c r="AA1288" s="4">
        <f>V1288-O1288</f>
        <v>0</v>
      </c>
      <c r="AB1288" s="4">
        <f>Z1288-S1288</f>
        <v>0</v>
      </c>
    </row>
    <row r="1289" spans="1:28" ht="30" customHeight="1" hidden="1">
      <c r="A1289" s="19" t="s">
        <v>272</v>
      </c>
      <c r="B1289" s="19"/>
      <c r="C1289" s="19"/>
      <c r="D1289" s="19"/>
      <c r="E1289" s="19"/>
      <c r="F1289" s="19"/>
      <c r="G1289" s="19"/>
      <c r="H1289" s="19"/>
      <c r="I1289" s="19"/>
      <c r="J1289" s="19"/>
      <c r="K1289" s="19"/>
      <c r="L1289" s="19"/>
      <c r="M1289" s="19"/>
      <c r="N1289" s="133"/>
      <c r="O1289" s="19"/>
      <c r="P1289" s="19"/>
      <c r="Q1289" s="19"/>
      <c r="R1289" s="19"/>
      <c r="S1289" s="19"/>
      <c r="T1289" s="19"/>
      <c r="U1289" s="19"/>
      <c r="V1289" s="19"/>
      <c r="W1289" s="19"/>
      <c r="X1289" s="19"/>
      <c r="Y1289" s="19"/>
      <c r="Z1289" s="19"/>
      <c r="AA1289" s="19"/>
      <c r="AB1289" s="19"/>
    </row>
    <row r="1290" spans="1:28" ht="30" customHeight="1" hidden="1">
      <c r="A1290" s="141" t="s">
        <v>678</v>
      </c>
      <c r="B1290" s="20"/>
      <c r="C1290" s="20"/>
      <c r="D1290" s="20"/>
      <c r="E1290" s="20"/>
      <c r="F1290" s="20"/>
      <c r="G1290" s="20"/>
      <c r="H1290" s="20"/>
      <c r="I1290" s="20"/>
      <c r="J1290" s="20"/>
      <c r="K1290" s="20"/>
      <c r="L1290" s="20"/>
      <c r="M1290" s="20"/>
      <c r="N1290" s="134"/>
      <c r="O1290" s="20"/>
      <c r="P1290" s="20"/>
      <c r="Q1290" s="20"/>
      <c r="R1290" s="20"/>
      <c r="S1290" s="20"/>
      <c r="T1290" s="20"/>
      <c r="U1290" s="20"/>
      <c r="V1290" s="20"/>
      <c r="W1290" s="20"/>
      <c r="X1290" s="20"/>
      <c r="Y1290" s="20"/>
      <c r="Z1290" s="20"/>
      <c r="AA1290" s="20"/>
      <c r="AB1290" s="20"/>
    </row>
    <row r="1291" spans="1:28" ht="30" customHeight="1" hidden="1">
      <c r="A1291" s="143"/>
      <c r="B1291" s="4">
        <v>5330</v>
      </c>
      <c r="C1291" s="4"/>
      <c r="D1291" s="4"/>
      <c r="E1291" s="4"/>
      <c r="F1291" s="4">
        <f>B1291-+SUM(C1291:E1291)</f>
        <v>5330</v>
      </c>
      <c r="G1291" s="4">
        <v>5330</v>
      </c>
      <c r="H1291" s="4"/>
      <c r="I1291" s="4"/>
      <c r="J1291" s="4"/>
      <c r="K1291" s="4">
        <f>G1291-+SUM(H1291:J1291)</f>
        <v>5330</v>
      </c>
      <c r="L1291" s="4">
        <f>G1291-B1291</f>
        <v>0</v>
      </c>
      <c r="M1291" s="4">
        <f>K1291-F1291</f>
        <v>0</v>
      </c>
      <c r="N1291" s="135"/>
      <c r="O1291" s="4">
        <v>5330</v>
      </c>
      <c r="P1291" s="4"/>
      <c r="Q1291" s="4"/>
      <c r="R1291" s="4"/>
      <c r="S1291" s="4">
        <f>O1291-+SUM(P1291:R1291)</f>
        <v>5330</v>
      </c>
      <c r="T1291" s="4">
        <f>O1291-G1291</f>
        <v>0</v>
      </c>
      <c r="U1291" s="4">
        <f>S1291-K1291</f>
        <v>0</v>
      </c>
      <c r="V1291" s="4">
        <v>5330</v>
      </c>
      <c r="W1291" s="4"/>
      <c r="X1291" s="4"/>
      <c r="Y1291" s="4"/>
      <c r="Z1291" s="4">
        <f>V1291-+SUM(W1291:Y1291)</f>
        <v>5330</v>
      </c>
      <c r="AA1291" s="4">
        <f>V1291-O1291</f>
        <v>0</v>
      </c>
      <c r="AB1291" s="4">
        <f>Z1291-S1291</f>
        <v>0</v>
      </c>
    </row>
    <row r="1292" spans="1:28" ht="30" customHeight="1" hidden="1">
      <c r="A1292" s="19" t="s">
        <v>272</v>
      </c>
      <c r="B1292" s="19"/>
      <c r="C1292" s="19"/>
      <c r="D1292" s="19"/>
      <c r="E1292" s="19"/>
      <c r="F1292" s="19"/>
      <c r="G1292" s="19"/>
      <c r="H1292" s="19"/>
      <c r="I1292" s="19"/>
      <c r="J1292" s="19"/>
      <c r="K1292" s="19"/>
      <c r="L1292" s="19"/>
      <c r="M1292" s="19"/>
      <c r="N1292" s="133"/>
      <c r="O1292" s="19"/>
      <c r="P1292" s="19"/>
      <c r="Q1292" s="19"/>
      <c r="R1292" s="19"/>
      <c r="S1292" s="19"/>
      <c r="T1292" s="19"/>
      <c r="U1292" s="19"/>
      <c r="V1292" s="19"/>
      <c r="W1292" s="19"/>
      <c r="X1292" s="19"/>
      <c r="Y1292" s="19"/>
      <c r="Z1292" s="19"/>
      <c r="AA1292" s="19"/>
      <c r="AB1292" s="19"/>
    </row>
    <row r="1293" spans="1:28" ht="30" customHeight="1" hidden="1">
      <c r="A1293" s="141" t="s">
        <v>222</v>
      </c>
      <c r="B1293" s="20"/>
      <c r="C1293" s="20"/>
      <c r="D1293" s="20"/>
      <c r="E1293" s="20"/>
      <c r="F1293" s="20"/>
      <c r="G1293" s="20"/>
      <c r="H1293" s="20"/>
      <c r="I1293" s="20"/>
      <c r="J1293" s="20"/>
      <c r="K1293" s="20"/>
      <c r="L1293" s="20"/>
      <c r="M1293" s="20"/>
      <c r="N1293" s="134"/>
      <c r="O1293" s="20"/>
      <c r="P1293" s="20"/>
      <c r="Q1293" s="20"/>
      <c r="R1293" s="20"/>
      <c r="S1293" s="20"/>
      <c r="T1293" s="20"/>
      <c r="U1293" s="20"/>
      <c r="V1293" s="20"/>
      <c r="W1293" s="20"/>
      <c r="X1293" s="20"/>
      <c r="Y1293" s="20"/>
      <c r="Z1293" s="20"/>
      <c r="AA1293" s="20"/>
      <c r="AB1293" s="20"/>
    </row>
    <row r="1294" spans="1:28" ht="30" customHeight="1" hidden="1">
      <c r="A1294" s="143"/>
      <c r="B1294" s="4">
        <v>6355</v>
      </c>
      <c r="C1294" s="4"/>
      <c r="D1294" s="4"/>
      <c r="E1294" s="4">
        <v>86</v>
      </c>
      <c r="F1294" s="4">
        <f>B1294-+SUM(C1294:E1294)</f>
        <v>6269</v>
      </c>
      <c r="G1294" s="4">
        <v>6355</v>
      </c>
      <c r="H1294" s="4"/>
      <c r="I1294" s="4"/>
      <c r="J1294" s="4">
        <v>86</v>
      </c>
      <c r="K1294" s="4">
        <f>G1294-+SUM(H1294:J1294)</f>
        <v>6269</v>
      </c>
      <c r="L1294" s="4">
        <f>G1294-B1294</f>
        <v>0</v>
      </c>
      <c r="M1294" s="4">
        <f>K1294-F1294</f>
        <v>0</v>
      </c>
      <c r="N1294" s="135"/>
      <c r="O1294" s="4">
        <v>6355</v>
      </c>
      <c r="P1294" s="4"/>
      <c r="Q1294" s="4"/>
      <c r="R1294" s="4">
        <v>86</v>
      </c>
      <c r="S1294" s="4">
        <f>O1294-+SUM(P1294:R1294)</f>
        <v>6269</v>
      </c>
      <c r="T1294" s="4">
        <f>O1294-G1294</f>
        <v>0</v>
      </c>
      <c r="U1294" s="4">
        <f>S1294-K1294</f>
        <v>0</v>
      </c>
      <c r="V1294" s="4">
        <v>6355</v>
      </c>
      <c r="W1294" s="4"/>
      <c r="X1294" s="4"/>
      <c r="Y1294" s="4">
        <v>86</v>
      </c>
      <c r="Z1294" s="4">
        <f>V1294-+SUM(W1294:Y1294)</f>
        <v>6269</v>
      </c>
      <c r="AA1294" s="4">
        <f>V1294-O1294</f>
        <v>0</v>
      </c>
      <c r="AB1294" s="4">
        <f>Z1294-S1294</f>
        <v>0</v>
      </c>
    </row>
    <row r="1295" spans="1:28" ht="30" customHeight="1" hidden="1">
      <c r="A1295" s="19" t="s">
        <v>272</v>
      </c>
      <c r="B1295" s="19"/>
      <c r="C1295" s="19"/>
      <c r="D1295" s="19"/>
      <c r="E1295" s="19"/>
      <c r="F1295" s="19"/>
      <c r="G1295" s="19"/>
      <c r="H1295" s="19"/>
      <c r="I1295" s="19"/>
      <c r="J1295" s="19"/>
      <c r="K1295" s="19"/>
      <c r="L1295" s="19"/>
      <c r="M1295" s="19"/>
      <c r="N1295" s="133"/>
      <c r="O1295" s="19"/>
      <c r="P1295" s="19"/>
      <c r="Q1295" s="19"/>
      <c r="R1295" s="19"/>
      <c r="S1295" s="19"/>
      <c r="T1295" s="19"/>
      <c r="U1295" s="19"/>
      <c r="V1295" s="19"/>
      <c r="W1295" s="19"/>
      <c r="X1295" s="19"/>
      <c r="Y1295" s="19"/>
      <c r="Z1295" s="19"/>
      <c r="AA1295" s="19"/>
      <c r="AB1295" s="19"/>
    </row>
    <row r="1296" spans="1:28" ht="30" customHeight="1" hidden="1">
      <c r="A1296" s="141" t="s">
        <v>312</v>
      </c>
      <c r="B1296" s="20"/>
      <c r="C1296" s="20"/>
      <c r="D1296" s="20"/>
      <c r="E1296" s="20"/>
      <c r="F1296" s="20"/>
      <c r="G1296" s="20"/>
      <c r="H1296" s="20"/>
      <c r="I1296" s="20"/>
      <c r="J1296" s="20"/>
      <c r="K1296" s="20"/>
      <c r="L1296" s="20"/>
      <c r="M1296" s="20"/>
      <c r="N1296" s="134"/>
      <c r="O1296" s="20"/>
      <c r="P1296" s="20"/>
      <c r="Q1296" s="20"/>
      <c r="R1296" s="20"/>
      <c r="S1296" s="20"/>
      <c r="T1296" s="20"/>
      <c r="U1296" s="20"/>
      <c r="V1296" s="20"/>
      <c r="W1296" s="20"/>
      <c r="X1296" s="20"/>
      <c r="Y1296" s="20"/>
      <c r="Z1296" s="20"/>
      <c r="AA1296" s="20"/>
      <c r="AB1296" s="20"/>
    </row>
    <row r="1297" spans="1:28" ht="30" customHeight="1" hidden="1">
      <c r="A1297" s="143"/>
      <c r="B1297" s="4">
        <v>3928</v>
      </c>
      <c r="C1297" s="4"/>
      <c r="D1297" s="4"/>
      <c r="E1297" s="4"/>
      <c r="F1297" s="4">
        <f>B1297-+SUM(C1297:E1297)</f>
        <v>3928</v>
      </c>
      <c r="G1297" s="4">
        <v>3928</v>
      </c>
      <c r="H1297" s="4"/>
      <c r="I1297" s="4"/>
      <c r="J1297" s="4"/>
      <c r="K1297" s="4">
        <f>G1297-+SUM(H1297:J1297)</f>
        <v>3928</v>
      </c>
      <c r="L1297" s="4">
        <f>G1297-B1297</f>
        <v>0</v>
      </c>
      <c r="M1297" s="4">
        <f>K1297-F1297</f>
        <v>0</v>
      </c>
      <c r="N1297" s="135"/>
      <c r="O1297" s="4">
        <v>3928</v>
      </c>
      <c r="P1297" s="4"/>
      <c r="Q1297" s="4"/>
      <c r="R1297" s="4"/>
      <c r="S1297" s="4">
        <f>O1297-+SUM(P1297:R1297)</f>
        <v>3928</v>
      </c>
      <c r="T1297" s="4">
        <f>O1297-G1297</f>
        <v>0</v>
      </c>
      <c r="U1297" s="4">
        <f>S1297-K1297</f>
        <v>0</v>
      </c>
      <c r="V1297" s="4">
        <v>3928</v>
      </c>
      <c r="W1297" s="4"/>
      <c r="X1297" s="4"/>
      <c r="Y1297" s="4"/>
      <c r="Z1297" s="4">
        <f>V1297-+SUM(W1297:Y1297)</f>
        <v>3928</v>
      </c>
      <c r="AA1297" s="4">
        <f>V1297-O1297</f>
        <v>0</v>
      </c>
      <c r="AB1297" s="4">
        <f>Z1297-S1297</f>
        <v>0</v>
      </c>
    </row>
    <row r="1298" spans="1:28" ht="30" customHeight="1" hidden="1">
      <c r="A1298" s="19" t="s">
        <v>272</v>
      </c>
      <c r="B1298" s="19"/>
      <c r="C1298" s="19"/>
      <c r="D1298" s="19"/>
      <c r="E1298" s="19"/>
      <c r="F1298" s="19"/>
      <c r="G1298" s="19"/>
      <c r="H1298" s="19"/>
      <c r="I1298" s="19"/>
      <c r="J1298" s="19"/>
      <c r="K1298" s="19"/>
      <c r="L1298" s="19"/>
      <c r="M1298" s="19"/>
      <c r="N1298" s="133"/>
      <c r="O1298" s="19"/>
      <c r="P1298" s="19"/>
      <c r="Q1298" s="19"/>
      <c r="R1298" s="19"/>
      <c r="S1298" s="19"/>
      <c r="T1298" s="19"/>
      <c r="U1298" s="19"/>
      <c r="V1298" s="19"/>
      <c r="W1298" s="19"/>
      <c r="X1298" s="19"/>
      <c r="Y1298" s="19"/>
      <c r="Z1298" s="19"/>
      <c r="AA1298" s="19"/>
      <c r="AB1298" s="19"/>
    </row>
    <row r="1299" spans="1:28" ht="30" customHeight="1" hidden="1">
      <c r="A1299" s="141" t="s">
        <v>701</v>
      </c>
      <c r="B1299" s="20"/>
      <c r="C1299" s="20"/>
      <c r="D1299" s="20"/>
      <c r="E1299" s="20"/>
      <c r="F1299" s="20"/>
      <c r="G1299" s="20"/>
      <c r="H1299" s="20"/>
      <c r="I1299" s="20"/>
      <c r="J1299" s="20"/>
      <c r="K1299" s="20"/>
      <c r="L1299" s="20"/>
      <c r="M1299" s="20"/>
      <c r="N1299" s="134"/>
      <c r="O1299" s="20"/>
      <c r="P1299" s="20"/>
      <c r="Q1299" s="20"/>
      <c r="R1299" s="20"/>
      <c r="S1299" s="20"/>
      <c r="T1299" s="20"/>
      <c r="U1299" s="20"/>
      <c r="V1299" s="20"/>
      <c r="W1299" s="20"/>
      <c r="X1299" s="20"/>
      <c r="Y1299" s="20"/>
      <c r="Z1299" s="20"/>
      <c r="AA1299" s="20"/>
      <c r="AB1299" s="20"/>
    </row>
    <row r="1300" spans="1:28" ht="30" customHeight="1" hidden="1">
      <c r="A1300" s="143"/>
      <c r="B1300" s="4">
        <v>8514</v>
      </c>
      <c r="C1300" s="4"/>
      <c r="D1300" s="4"/>
      <c r="E1300" s="4"/>
      <c r="F1300" s="4">
        <f>B1300-+SUM(C1300:E1300)</f>
        <v>8514</v>
      </c>
      <c r="G1300" s="4">
        <v>8264</v>
      </c>
      <c r="H1300" s="4"/>
      <c r="I1300" s="4"/>
      <c r="J1300" s="4"/>
      <c r="K1300" s="4">
        <f>G1300-+SUM(H1300:J1300)</f>
        <v>8264</v>
      </c>
      <c r="L1300" s="4">
        <f>G1300-B1300</f>
        <v>-250</v>
      </c>
      <c r="M1300" s="4">
        <f>K1300-F1300</f>
        <v>-250</v>
      </c>
      <c r="N1300" s="135"/>
      <c r="O1300" s="4">
        <v>8264</v>
      </c>
      <c r="P1300" s="4"/>
      <c r="Q1300" s="4"/>
      <c r="R1300" s="4"/>
      <c r="S1300" s="4">
        <f>O1300-+SUM(P1300:R1300)</f>
        <v>8264</v>
      </c>
      <c r="T1300" s="4">
        <f>O1300-G1300</f>
        <v>0</v>
      </c>
      <c r="U1300" s="4">
        <f>S1300-K1300</f>
        <v>0</v>
      </c>
      <c r="V1300" s="4">
        <v>8264</v>
      </c>
      <c r="W1300" s="4"/>
      <c r="X1300" s="4"/>
      <c r="Y1300" s="4"/>
      <c r="Z1300" s="4">
        <f>V1300-+SUM(W1300:Y1300)</f>
        <v>8264</v>
      </c>
      <c r="AA1300" s="4">
        <f>V1300-O1300</f>
        <v>0</v>
      </c>
      <c r="AB1300" s="4">
        <f>Z1300-S1300</f>
        <v>0</v>
      </c>
    </row>
    <row r="1301" spans="1:28" ht="30" customHeight="1" hidden="1">
      <c r="A1301" s="19" t="s">
        <v>272</v>
      </c>
      <c r="B1301" s="19"/>
      <c r="C1301" s="19"/>
      <c r="D1301" s="19"/>
      <c r="E1301" s="19"/>
      <c r="F1301" s="19"/>
      <c r="G1301" s="19"/>
      <c r="H1301" s="19"/>
      <c r="I1301" s="19"/>
      <c r="J1301" s="19"/>
      <c r="K1301" s="19"/>
      <c r="L1301" s="19"/>
      <c r="M1301" s="19"/>
      <c r="N1301" s="133"/>
      <c r="O1301" s="19"/>
      <c r="P1301" s="19"/>
      <c r="Q1301" s="19"/>
      <c r="R1301" s="19"/>
      <c r="S1301" s="19"/>
      <c r="T1301" s="19"/>
      <c r="U1301" s="19"/>
      <c r="V1301" s="19"/>
      <c r="W1301" s="19"/>
      <c r="X1301" s="19"/>
      <c r="Y1301" s="19"/>
      <c r="Z1301" s="19"/>
      <c r="AA1301" s="19"/>
      <c r="AB1301" s="19"/>
    </row>
    <row r="1302" spans="1:28" ht="30" customHeight="1" hidden="1">
      <c r="A1302" s="141" t="s">
        <v>313</v>
      </c>
      <c r="B1302" s="20"/>
      <c r="C1302" s="20"/>
      <c r="D1302" s="20"/>
      <c r="E1302" s="20"/>
      <c r="F1302" s="20"/>
      <c r="G1302" s="20"/>
      <c r="H1302" s="20"/>
      <c r="I1302" s="20"/>
      <c r="J1302" s="20"/>
      <c r="K1302" s="20"/>
      <c r="L1302" s="20"/>
      <c r="M1302" s="20"/>
      <c r="N1302" s="134"/>
      <c r="O1302" s="20"/>
      <c r="P1302" s="20"/>
      <c r="Q1302" s="20"/>
      <c r="R1302" s="20"/>
      <c r="S1302" s="20"/>
      <c r="T1302" s="20"/>
      <c r="U1302" s="20"/>
      <c r="V1302" s="20"/>
      <c r="W1302" s="20"/>
      <c r="X1302" s="20"/>
      <c r="Y1302" s="20"/>
      <c r="Z1302" s="20"/>
      <c r="AA1302" s="20"/>
      <c r="AB1302" s="20"/>
    </row>
    <row r="1303" spans="1:28" ht="30" customHeight="1" hidden="1">
      <c r="A1303" s="143"/>
      <c r="B1303" s="4">
        <v>7413</v>
      </c>
      <c r="C1303" s="4">
        <v>453</v>
      </c>
      <c r="D1303" s="4"/>
      <c r="E1303" s="4"/>
      <c r="F1303" s="4">
        <f>B1303-+SUM(C1303:E1303)</f>
        <v>6960</v>
      </c>
      <c r="G1303" s="4">
        <v>7413</v>
      </c>
      <c r="H1303" s="4">
        <v>453</v>
      </c>
      <c r="I1303" s="4"/>
      <c r="J1303" s="4"/>
      <c r="K1303" s="4">
        <f>G1303-+SUM(H1303:J1303)</f>
        <v>6960</v>
      </c>
      <c r="L1303" s="4">
        <f>G1303-B1303</f>
        <v>0</v>
      </c>
      <c r="M1303" s="4">
        <f>K1303-F1303</f>
        <v>0</v>
      </c>
      <c r="N1303" s="135"/>
      <c r="O1303" s="4">
        <v>7413</v>
      </c>
      <c r="P1303" s="4">
        <v>453</v>
      </c>
      <c r="Q1303" s="4"/>
      <c r="R1303" s="4"/>
      <c r="S1303" s="4">
        <f>O1303-+SUM(P1303:R1303)</f>
        <v>6960</v>
      </c>
      <c r="T1303" s="4">
        <f>O1303-G1303</f>
        <v>0</v>
      </c>
      <c r="U1303" s="4">
        <f>S1303-K1303</f>
        <v>0</v>
      </c>
      <c r="V1303" s="4">
        <v>7413</v>
      </c>
      <c r="W1303" s="4">
        <v>453</v>
      </c>
      <c r="X1303" s="4"/>
      <c r="Y1303" s="4"/>
      <c r="Z1303" s="4">
        <f>V1303-+SUM(W1303:Y1303)</f>
        <v>6960</v>
      </c>
      <c r="AA1303" s="4">
        <f>V1303-O1303</f>
        <v>0</v>
      </c>
      <c r="AB1303" s="4">
        <f>Z1303-S1303</f>
        <v>0</v>
      </c>
    </row>
    <row r="1304" spans="1:28" ht="30" customHeight="1" hidden="1">
      <c r="A1304" s="19" t="s">
        <v>272</v>
      </c>
      <c r="B1304" s="19"/>
      <c r="C1304" s="19"/>
      <c r="D1304" s="19"/>
      <c r="E1304" s="19"/>
      <c r="F1304" s="19"/>
      <c r="G1304" s="19"/>
      <c r="H1304" s="19"/>
      <c r="I1304" s="19"/>
      <c r="J1304" s="19"/>
      <c r="K1304" s="19"/>
      <c r="L1304" s="19"/>
      <c r="M1304" s="19"/>
      <c r="N1304" s="133"/>
      <c r="O1304" s="19"/>
      <c r="P1304" s="19"/>
      <c r="Q1304" s="19"/>
      <c r="R1304" s="19"/>
      <c r="S1304" s="19"/>
      <c r="T1304" s="19"/>
      <c r="U1304" s="19"/>
      <c r="V1304" s="19"/>
      <c r="W1304" s="19"/>
      <c r="X1304" s="19"/>
      <c r="Y1304" s="19"/>
      <c r="Z1304" s="19"/>
      <c r="AA1304" s="19"/>
      <c r="AB1304" s="19"/>
    </row>
    <row r="1305" spans="1:28" ht="30" customHeight="1" hidden="1">
      <c r="A1305" s="141" t="s">
        <v>513</v>
      </c>
      <c r="B1305" s="20"/>
      <c r="C1305" s="20"/>
      <c r="D1305" s="20"/>
      <c r="E1305" s="20"/>
      <c r="F1305" s="20"/>
      <c r="G1305" s="20"/>
      <c r="H1305" s="20"/>
      <c r="I1305" s="20"/>
      <c r="J1305" s="20"/>
      <c r="K1305" s="20"/>
      <c r="L1305" s="20"/>
      <c r="M1305" s="20"/>
      <c r="N1305" s="134"/>
      <c r="O1305" s="20"/>
      <c r="P1305" s="20"/>
      <c r="Q1305" s="20"/>
      <c r="R1305" s="20"/>
      <c r="S1305" s="20"/>
      <c r="T1305" s="20"/>
      <c r="U1305" s="20"/>
      <c r="V1305" s="20"/>
      <c r="W1305" s="20"/>
      <c r="X1305" s="20"/>
      <c r="Y1305" s="20"/>
      <c r="Z1305" s="20"/>
      <c r="AA1305" s="20"/>
      <c r="AB1305" s="20"/>
    </row>
    <row r="1306" spans="1:28" ht="30" customHeight="1" hidden="1">
      <c r="A1306" s="143"/>
      <c r="B1306" s="4">
        <v>5128</v>
      </c>
      <c r="C1306" s="4">
        <v>654</v>
      </c>
      <c r="D1306" s="4"/>
      <c r="E1306" s="4">
        <v>182</v>
      </c>
      <c r="F1306" s="4">
        <f>B1306-+SUM(C1306:E1306)</f>
        <v>4292</v>
      </c>
      <c r="G1306" s="4">
        <v>5128</v>
      </c>
      <c r="H1306" s="4">
        <v>654</v>
      </c>
      <c r="I1306" s="4"/>
      <c r="J1306" s="4">
        <v>182</v>
      </c>
      <c r="K1306" s="4">
        <f>G1306-+SUM(H1306:J1306)</f>
        <v>4292</v>
      </c>
      <c r="L1306" s="4">
        <f>G1306-B1306</f>
        <v>0</v>
      </c>
      <c r="M1306" s="4">
        <f>K1306-F1306</f>
        <v>0</v>
      </c>
      <c r="N1306" s="135"/>
      <c r="O1306" s="4">
        <v>5128</v>
      </c>
      <c r="P1306" s="4">
        <v>654</v>
      </c>
      <c r="Q1306" s="4"/>
      <c r="R1306" s="4">
        <v>182</v>
      </c>
      <c r="S1306" s="4">
        <f>O1306-+SUM(P1306:R1306)</f>
        <v>4292</v>
      </c>
      <c r="T1306" s="4">
        <f>O1306-G1306</f>
        <v>0</v>
      </c>
      <c r="U1306" s="4">
        <f>S1306-K1306</f>
        <v>0</v>
      </c>
      <c r="V1306" s="4">
        <v>5128</v>
      </c>
      <c r="W1306" s="4">
        <v>654</v>
      </c>
      <c r="X1306" s="4"/>
      <c r="Y1306" s="4">
        <v>182</v>
      </c>
      <c r="Z1306" s="4">
        <f>V1306-+SUM(W1306:Y1306)</f>
        <v>4292</v>
      </c>
      <c r="AA1306" s="4">
        <f>V1306-O1306</f>
        <v>0</v>
      </c>
      <c r="AB1306" s="4">
        <f>Z1306-S1306</f>
        <v>0</v>
      </c>
    </row>
    <row r="1307" spans="1:28" ht="30" customHeight="1" hidden="1">
      <c r="A1307" s="19" t="s">
        <v>272</v>
      </c>
      <c r="B1307" s="19"/>
      <c r="C1307" s="19"/>
      <c r="D1307" s="19"/>
      <c r="E1307" s="19"/>
      <c r="F1307" s="19"/>
      <c r="G1307" s="19"/>
      <c r="H1307" s="19"/>
      <c r="I1307" s="19"/>
      <c r="J1307" s="19"/>
      <c r="K1307" s="19"/>
      <c r="L1307" s="19"/>
      <c r="M1307" s="19"/>
      <c r="N1307" s="133"/>
      <c r="O1307" s="19"/>
      <c r="P1307" s="19"/>
      <c r="Q1307" s="19"/>
      <c r="R1307" s="19"/>
      <c r="S1307" s="19"/>
      <c r="T1307" s="19"/>
      <c r="U1307" s="19"/>
      <c r="V1307" s="19"/>
      <c r="W1307" s="19"/>
      <c r="X1307" s="19"/>
      <c r="Y1307" s="19"/>
      <c r="Z1307" s="19"/>
      <c r="AA1307" s="19"/>
      <c r="AB1307" s="19"/>
    </row>
    <row r="1308" spans="1:28" ht="30" customHeight="1" hidden="1">
      <c r="A1308" s="141" t="s">
        <v>273</v>
      </c>
      <c r="B1308" s="20"/>
      <c r="C1308" s="20"/>
      <c r="D1308" s="20"/>
      <c r="E1308" s="20"/>
      <c r="F1308" s="20"/>
      <c r="G1308" s="20"/>
      <c r="H1308" s="20"/>
      <c r="I1308" s="20"/>
      <c r="J1308" s="20"/>
      <c r="K1308" s="20"/>
      <c r="L1308" s="20"/>
      <c r="M1308" s="20"/>
      <c r="N1308" s="134"/>
      <c r="O1308" s="20"/>
      <c r="P1308" s="20"/>
      <c r="Q1308" s="20"/>
      <c r="R1308" s="20"/>
      <c r="S1308" s="20"/>
      <c r="T1308" s="20"/>
      <c r="U1308" s="20"/>
      <c r="V1308" s="20"/>
      <c r="W1308" s="20"/>
      <c r="X1308" s="20"/>
      <c r="Y1308" s="20"/>
      <c r="Z1308" s="20"/>
      <c r="AA1308" s="20"/>
      <c r="AB1308" s="20"/>
    </row>
    <row r="1309" spans="1:28" ht="30" customHeight="1" hidden="1">
      <c r="A1309" s="143"/>
      <c r="B1309" s="4">
        <v>11929</v>
      </c>
      <c r="C1309" s="4"/>
      <c r="D1309" s="4"/>
      <c r="E1309" s="4">
        <v>756</v>
      </c>
      <c r="F1309" s="4">
        <f>B1309-+SUM(C1309:E1309)</f>
        <v>11173</v>
      </c>
      <c r="G1309" s="4">
        <v>11929</v>
      </c>
      <c r="H1309" s="4"/>
      <c r="I1309" s="4"/>
      <c r="J1309" s="4">
        <v>756</v>
      </c>
      <c r="K1309" s="4">
        <f>G1309-+SUM(H1309:J1309)</f>
        <v>11173</v>
      </c>
      <c r="L1309" s="4">
        <f>G1309-B1309</f>
        <v>0</v>
      </c>
      <c r="M1309" s="4">
        <f>K1309-F1309</f>
        <v>0</v>
      </c>
      <c r="N1309" s="135"/>
      <c r="O1309" s="4">
        <v>11929</v>
      </c>
      <c r="P1309" s="4"/>
      <c r="Q1309" s="4"/>
      <c r="R1309" s="4">
        <v>756</v>
      </c>
      <c r="S1309" s="4">
        <f>O1309-+SUM(P1309:R1309)</f>
        <v>11173</v>
      </c>
      <c r="T1309" s="4">
        <f>O1309-G1309</f>
        <v>0</v>
      </c>
      <c r="U1309" s="4">
        <f>S1309-K1309</f>
        <v>0</v>
      </c>
      <c r="V1309" s="4">
        <v>11929</v>
      </c>
      <c r="W1309" s="4"/>
      <c r="X1309" s="4"/>
      <c r="Y1309" s="4">
        <v>756</v>
      </c>
      <c r="Z1309" s="4">
        <f>V1309-+SUM(W1309:Y1309)</f>
        <v>11173</v>
      </c>
      <c r="AA1309" s="4">
        <f>V1309-O1309</f>
        <v>0</v>
      </c>
      <c r="AB1309" s="4">
        <f>Z1309-S1309</f>
        <v>0</v>
      </c>
    </row>
    <row r="1310" spans="1:28" ht="30" customHeight="1" hidden="1">
      <c r="A1310" s="19" t="s">
        <v>272</v>
      </c>
      <c r="B1310" s="19"/>
      <c r="C1310" s="19"/>
      <c r="D1310" s="19"/>
      <c r="E1310" s="19"/>
      <c r="F1310" s="19"/>
      <c r="G1310" s="19"/>
      <c r="H1310" s="19"/>
      <c r="I1310" s="19"/>
      <c r="J1310" s="19"/>
      <c r="K1310" s="19"/>
      <c r="L1310" s="19"/>
      <c r="M1310" s="19"/>
      <c r="N1310" s="133" t="s">
        <v>822</v>
      </c>
      <c r="O1310" s="19"/>
      <c r="P1310" s="19"/>
      <c r="Q1310" s="19"/>
      <c r="R1310" s="19"/>
      <c r="S1310" s="19"/>
      <c r="T1310" s="19"/>
      <c r="U1310" s="19"/>
      <c r="V1310" s="19"/>
      <c r="W1310" s="19"/>
      <c r="X1310" s="19"/>
      <c r="Y1310" s="19"/>
      <c r="Z1310" s="19"/>
      <c r="AA1310" s="19"/>
      <c r="AB1310" s="19"/>
    </row>
    <row r="1311" spans="1:28" ht="30" customHeight="1" hidden="1">
      <c r="A1311" s="141" t="s">
        <v>314</v>
      </c>
      <c r="B1311" s="20"/>
      <c r="C1311" s="20"/>
      <c r="D1311" s="20"/>
      <c r="E1311" s="20"/>
      <c r="F1311" s="20"/>
      <c r="G1311" s="20"/>
      <c r="H1311" s="20"/>
      <c r="I1311" s="20"/>
      <c r="J1311" s="20"/>
      <c r="K1311" s="20"/>
      <c r="L1311" s="20"/>
      <c r="M1311" s="20"/>
      <c r="N1311" s="134"/>
      <c r="O1311" s="20"/>
      <c r="P1311" s="20"/>
      <c r="Q1311" s="20"/>
      <c r="R1311" s="20"/>
      <c r="S1311" s="20"/>
      <c r="T1311" s="20"/>
      <c r="U1311" s="20"/>
      <c r="V1311" s="20"/>
      <c r="W1311" s="20"/>
      <c r="X1311" s="20"/>
      <c r="Y1311" s="20"/>
      <c r="Z1311" s="20"/>
      <c r="AA1311" s="20"/>
      <c r="AB1311" s="20"/>
    </row>
    <row r="1312" spans="1:28" ht="30" customHeight="1" hidden="1">
      <c r="A1312" s="143"/>
      <c r="B1312" s="4">
        <v>3795</v>
      </c>
      <c r="C1312" s="4">
        <v>561</v>
      </c>
      <c r="D1312" s="4"/>
      <c r="E1312" s="4"/>
      <c r="F1312" s="4">
        <f>B1312-+SUM(C1312:E1312)</f>
        <v>3234</v>
      </c>
      <c r="G1312" s="4">
        <v>1498</v>
      </c>
      <c r="H1312" s="4">
        <v>561</v>
      </c>
      <c r="I1312" s="4"/>
      <c r="J1312" s="4"/>
      <c r="K1312" s="4">
        <f>G1312-+SUM(H1312:J1312)</f>
        <v>937</v>
      </c>
      <c r="L1312" s="4">
        <f>G1312-B1312</f>
        <v>-2297</v>
      </c>
      <c r="M1312" s="4">
        <f>K1312-F1312</f>
        <v>-2297</v>
      </c>
      <c r="N1312" s="135"/>
      <c r="O1312" s="4">
        <v>0</v>
      </c>
      <c r="P1312" s="4">
        <v>0</v>
      </c>
      <c r="Q1312" s="4"/>
      <c r="R1312" s="4"/>
      <c r="S1312" s="4">
        <f>O1312-+SUM(P1312:R1312)</f>
        <v>0</v>
      </c>
      <c r="T1312" s="4">
        <f>O1312-G1312</f>
        <v>-1498</v>
      </c>
      <c r="U1312" s="4">
        <f>S1312-K1312</f>
        <v>-937</v>
      </c>
      <c r="V1312" s="4">
        <v>0</v>
      </c>
      <c r="W1312" s="4">
        <v>0</v>
      </c>
      <c r="X1312" s="4"/>
      <c r="Y1312" s="4"/>
      <c r="Z1312" s="4">
        <f>V1312-+SUM(W1312:Y1312)</f>
        <v>0</v>
      </c>
      <c r="AA1312" s="4">
        <f>V1312-O1312</f>
        <v>0</v>
      </c>
      <c r="AB1312" s="4">
        <f>Z1312-S1312</f>
        <v>0</v>
      </c>
    </row>
    <row r="1313" spans="1:28" ht="30" customHeight="1" hidden="1">
      <c r="A1313" s="19" t="s">
        <v>272</v>
      </c>
      <c r="B1313" s="19"/>
      <c r="C1313" s="19"/>
      <c r="D1313" s="19"/>
      <c r="E1313" s="19"/>
      <c r="F1313" s="19"/>
      <c r="G1313" s="19"/>
      <c r="H1313" s="19"/>
      <c r="I1313" s="19"/>
      <c r="J1313" s="19"/>
      <c r="K1313" s="19"/>
      <c r="L1313" s="19"/>
      <c r="M1313" s="19"/>
      <c r="N1313" s="133" t="s">
        <v>165</v>
      </c>
      <c r="O1313" s="19"/>
      <c r="P1313" s="19"/>
      <c r="Q1313" s="19"/>
      <c r="R1313" s="19"/>
      <c r="S1313" s="19"/>
      <c r="T1313" s="19"/>
      <c r="U1313" s="19"/>
      <c r="V1313" s="19"/>
      <c r="W1313" s="19"/>
      <c r="X1313" s="19"/>
      <c r="Y1313" s="19"/>
      <c r="Z1313" s="19"/>
      <c r="AA1313" s="19"/>
      <c r="AB1313" s="19"/>
    </row>
    <row r="1314" spans="1:28" ht="30" customHeight="1" hidden="1">
      <c r="A1314" s="141" t="s">
        <v>441</v>
      </c>
      <c r="B1314" s="20"/>
      <c r="C1314" s="20"/>
      <c r="D1314" s="20"/>
      <c r="E1314" s="20"/>
      <c r="F1314" s="20"/>
      <c r="G1314" s="20"/>
      <c r="H1314" s="20"/>
      <c r="I1314" s="20"/>
      <c r="J1314" s="20"/>
      <c r="K1314" s="20"/>
      <c r="L1314" s="20"/>
      <c r="M1314" s="20"/>
      <c r="N1314" s="134"/>
      <c r="O1314" s="20"/>
      <c r="P1314" s="20"/>
      <c r="Q1314" s="20"/>
      <c r="R1314" s="20"/>
      <c r="S1314" s="20"/>
      <c r="T1314" s="20"/>
      <c r="U1314" s="20"/>
      <c r="V1314" s="20"/>
      <c r="W1314" s="20"/>
      <c r="X1314" s="20"/>
      <c r="Y1314" s="20"/>
      <c r="Z1314" s="20"/>
      <c r="AA1314" s="20"/>
      <c r="AB1314" s="20"/>
    </row>
    <row r="1315" spans="1:28" ht="30" customHeight="1" hidden="1">
      <c r="A1315" s="143"/>
      <c r="B1315" s="4">
        <v>8710</v>
      </c>
      <c r="C1315" s="4"/>
      <c r="D1315" s="4"/>
      <c r="E1315" s="4"/>
      <c r="F1315" s="4">
        <f>B1315-+SUM(C1315:E1315)</f>
        <v>8710</v>
      </c>
      <c r="G1315" s="4">
        <v>0</v>
      </c>
      <c r="H1315" s="4"/>
      <c r="I1315" s="4"/>
      <c r="J1315" s="4"/>
      <c r="K1315" s="4">
        <f>G1315-+SUM(H1315:J1315)</f>
        <v>0</v>
      </c>
      <c r="L1315" s="4">
        <f>G1315-B1315</f>
        <v>-8710</v>
      </c>
      <c r="M1315" s="4">
        <f>K1315-F1315</f>
        <v>-8710</v>
      </c>
      <c r="N1315" s="135"/>
      <c r="O1315" s="4">
        <v>0</v>
      </c>
      <c r="P1315" s="4"/>
      <c r="Q1315" s="4"/>
      <c r="R1315" s="4"/>
      <c r="S1315" s="4">
        <f>O1315-+SUM(P1315:R1315)</f>
        <v>0</v>
      </c>
      <c r="T1315" s="4">
        <f>O1315-G1315</f>
        <v>0</v>
      </c>
      <c r="U1315" s="4">
        <f>S1315-K1315</f>
        <v>0</v>
      </c>
      <c r="V1315" s="4">
        <v>0</v>
      </c>
      <c r="W1315" s="4"/>
      <c r="X1315" s="4"/>
      <c r="Y1315" s="4"/>
      <c r="Z1315" s="4">
        <f>V1315-+SUM(W1315:Y1315)</f>
        <v>0</v>
      </c>
      <c r="AA1315" s="4">
        <f>V1315-O1315</f>
        <v>0</v>
      </c>
      <c r="AB1315" s="4">
        <f>Z1315-S1315</f>
        <v>0</v>
      </c>
    </row>
    <row r="1316" spans="1:28" ht="30" customHeight="1" hidden="1">
      <c r="A1316" s="19" t="s">
        <v>272</v>
      </c>
      <c r="B1316" s="19"/>
      <c r="C1316" s="19"/>
      <c r="D1316" s="19"/>
      <c r="E1316" s="19"/>
      <c r="F1316" s="19"/>
      <c r="G1316" s="19"/>
      <c r="H1316" s="19"/>
      <c r="I1316" s="19"/>
      <c r="J1316" s="19"/>
      <c r="K1316" s="19"/>
      <c r="L1316" s="19"/>
      <c r="M1316" s="19"/>
      <c r="N1316" s="133"/>
      <c r="O1316" s="19"/>
      <c r="P1316" s="19"/>
      <c r="Q1316" s="19"/>
      <c r="R1316" s="19"/>
      <c r="S1316" s="19"/>
      <c r="T1316" s="19"/>
      <c r="U1316" s="19"/>
      <c r="V1316" s="19"/>
      <c r="W1316" s="19"/>
      <c r="X1316" s="19"/>
      <c r="Y1316" s="19"/>
      <c r="Z1316" s="19"/>
      <c r="AA1316" s="19"/>
      <c r="AB1316" s="19"/>
    </row>
    <row r="1317" spans="1:28" ht="30" customHeight="1" hidden="1">
      <c r="A1317" s="141" t="s">
        <v>547</v>
      </c>
      <c r="B1317" s="20"/>
      <c r="C1317" s="20"/>
      <c r="D1317" s="20"/>
      <c r="E1317" s="20"/>
      <c r="F1317" s="20"/>
      <c r="G1317" s="20"/>
      <c r="H1317" s="20"/>
      <c r="I1317" s="20"/>
      <c r="J1317" s="20"/>
      <c r="K1317" s="20"/>
      <c r="L1317" s="20"/>
      <c r="M1317" s="20"/>
      <c r="N1317" s="134"/>
      <c r="O1317" s="20"/>
      <c r="P1317" s="20"/>
      <c r="Q1317" s="20"/>
      <c r="R1317" s="20"/>
      <c r="S1317" s="20"/>
      <c r="T1317" s="20"/>
      <c r="U1317" s="20"/>
      <c r="V1317" s="20"/>
      <c r="W1317" s="20"/>
      <c r="X1317" s="20"/>
      <c r="Y1317" s="20"/>
      <c r="Z1317" s="20"/>
      <c r="AA1317" s="20"/>
      <c r="AB1317" s="20"/>
    </row>
    <row r="1318" spans="1:28" ht="30" customHeight="1" hidden="1">
      <c r="A1318" s="143"/>
      <c r="B1318" s="4">
        <v>2011</v>
      </c>
      <c r="C1318" s="4">
        <v>150</v>
      </c>
      <c r="D1318" s="4"/>
      <c r="E1318" s="4"/>
      <c r="F1318" s="4">
        <f>B1318-+SUM(C1318:E1318)</f>
        <v>1861</v>
      </c>
      <c r="G1318" s="4">
        <v>2011</v>
      </c>
      <c r="H1318" s="4">
        <v>150</v>
      </c>
      <c r="I1318" s="4"/>
      <c r="J1318" s="4"/>
      <c r="K1318" s="4">
        <f>G1318-+SUM(H1318:J1318)</f>
        <v>1861</v>
      </c>
      <c r="L1318" s="4">
        <f>G1318-B1318</f>
        <v>0</v>
      </c>
      <c r="M1318" s="4">
        <f>K1318-F1318</f>
        <v>0</v>
      </c>
      <c r="N1318" s="135"/>
      <c r="O1318" s="4">
        <v>2011</v>
      </c>
      <c r="P1318" s="4">
        <v>150</v>
      </c>
      <c r="Q1318" s="4"/>
      <c r="R1318" s="4"/>
      <c r="S1318" s="4">
        <f>O1318-+SUM(P1318:R1318)</f>
        <v>1861</v>
      </c>
      <c r="T1318" s="4">
        <f>O1318-G1318</f>
        <v>0</v>
      </c>
      <c r="U1318" s="4">
        <f>S1318-K1318</f>
        <v>0</v>
      </c>
      <c r="V1318" s="4">
        <v>2011</v>
      </c>
      <c r="W1318" s="4">
        <v>150</v>
      </c>
      <c r="X1318" s="4"/>
      <c r="Y1318" s="4"/>
      <c r="Z1318" s="4">
        <f>V1318-+SUM(W1318:Y1318)</f>
        <v>1861</v>
      </c>
      <c r="AA1318" s="4">
        <f>V1318-O1318</f>
        <v>0</v>
      </c>
      <c r="AB1318" s="4">
        <f>Z1318-S1318</f>
        <v>0</v>
      </c>
    </row>
    <row r="1319" spans="1:28" ht="30" customHeight="1">
      <c r="A1319" s="19" t="s">
        <v>272</v>
      </c>
      <c r="B1319" s="19"/>
      <c r="C1319" s="19"/>
      <c r="D1319" s="19"/>
      <c r="E1319" s="19"/>
      <c r="F1319" s="19"/>
      <c r="G1319" s="19"/>
      <c r="H1319" s="19"/>
      <c r="I1319" s="19"/>
      <c r="J1319" s="19"/>
      <c r="K1319" s="19"/>
      <c r="L1319" s="19"/>
      <c r="M1319" s="19"/>
      <c r="N1319" s="133" t="s">
        <v>165</v>
      </c>
      <c r="O1319" s="19"/>
      <c r="P1319" s="19"/>
      <c r="Q1319" s="19"/>
      <c r="R1319" s="19"/>
      <c r="S1319" s="19"/>
      <c r="T1319" s="19"/>
      <c r="U1319" s="19"/>
      <c r="V1319" s="19"/>
      <c r="W1319" s="19"/>
      <c r="X1319" s="19"/>
      <c r="Y1319" s="19"/>
      <c r="Z1319" s="19"/>
      <c r="AA1319" s="19"/>
      <c r="AB1319" s="19"/>
    </row>
    <row r="1320" spans="1:28" ht="30" customHeight="1">
      <c r="A1320" s="141" t="s">
        <v>249</v>
      </c>
      <c r="B1320" s="20"/>
      <c r="C1320" s="20"/>
      <c r="D1320" s="20"/>
      <c r="E1320" s="20"/>
      <c r="F1320" s="20"/>
      <c r="G1320" s="20"/>
      <c r="H1320" s="20"/>
      <c r="I1320" s="20"/>
      <c r="J1320" s="20"/>
      <c r="K1320" s="20"/>
      <c r="L1320" s="20"/>
      <c r="M1320" s="20"/>
      <c r="N1320" s="134"/>
      <c r="O1320" s="20"/>
      <c r="P1320" s="20"/>
      <c r="Q1320" s="20"/>
      <c r="R1320" s="20"/>
      <c r="S1320" s="20"/>
      <c r="T1320" s="20"/>
      <c r="U1320" s="20"/>
      <c r="V1320" s="20"/>
      <c r="W1320" s="20"/>
      <c r="X1320" s="20"/>
      <c r="Y1320" s="20"/>
      <c r="Z1320" s="20"/>
      <c r="AA1320" s="20"/>
      <c r="AB1320" s="20"/>
    </row>
    <row r="1321" spans="1:28" ht="30" customHeight="1">
      <c r="A1321" s="143"/>
      <c r="B1321" s="4">
        <v>0</v>
      </c>
      <c r="C1321" s="4"/>
      <c r="D1321" s="4"/>
      <c r="E1321" s="4"/>
      <c r="F1321" s="4">
        <f>B1321-+SUM(C1321:E1321)</f>
        <v>0</v>
      </c>
      <c r="G1321" s="4">
        <v>0</v>
      </c>
      <c r="H1321" s="4"/>
      <c r="I1321" s="4"/>
      <c r="J1321" s="4"/>
      <c r="K1321" s="4">
        <f>G1321-+SUM(H1321:J1321)</f>
        <v>0</v>
      </c>
      <c r="L1321" s="4">
        <f>G1321-B1321</f>
        <v>0</v>
      </c>
      <c r="M1321" s="4">
        <f>K1321-F1321</f>
        <v>0</v>
      </c>
      <c r="N1321" s="135"/>
      <c r="O1321" s="4">
        <v>0</v>
      </c>
      <c r="P1321" s="4"/>
      <c r="Q1321" s="4"/>
      <c r="R1321" s="4"/>
      <c r="S1321" s="4">
        <f>O1321-+SUM(P1321:R1321)</f>
        <v>0</v>
      </c>
      <c r="T1321" s="4">
        <f>O1321-G1321</f>
        <v>0</v>
      </c>
      <c r="U1321" s="4">
        <f>S1321-K1321</f>
        <v>0</v>
      </c>
      <c r="V1321" s="4">
        <v>1100</v>
      </c>
      <c r="W1321" s="4">
        <v>1100</v>
      </c>
      <c r="X1321" s="4"/>
      <c r="Y1321" s="4"/>
      <c r="Z1321" s="4">
        <f>V1321-+SUM(W1321:Y1321)</f>
        <v>0</v>
      </c>
      <c r="AA1321" s="4">
        <f>V1321-O1321</f>
        <v>1100</v>
      </c>
      <c r="AB1321" s="4">
        <f>Z1321-S1321</f>
        <v>0</v>
      </c>
    </row>
    <row r="1322" spans="1:28" ht="30" customHeight="1">
      <c r="A1322" s="19" t="s">
        <v>272</v>
      </c>
      <c r="B1322" s="19"/>
      <c r="C1322" s="19"/>
      <c r="D1322" s="19"/>
      <c r="E1322" s="19"/>
      <c r="F1322" s="19"/>
      <c r="G1322" s="19"/>
      <c r="H1322" s="19"/>
      <c r="I1322" s="19"/>
      <c r="J1322" s="19"/>
      <c r="K1322" s="19"/>
      <c r="L1322" s="19"/>
      <c r="M1322" s="19"/>
      <c r="N1322" s="133"/>
      <c r="O1322" s="19"/>
      <c r="P1322" s="19"/>
      <c r="Q1322" s="19"/>
      <c r="R1322" s="19"/>
      <c r="S1322" s="19"/>
      <c r="T1322" s="19"/>
      <c r="U1322" s="19"/>
      <c r="V1322" s="19"/>
      <c r="W1322" s="19"/>
      <c r="X1322" s="19"/>
      <c r="Y1322" s="19"/>
      <c r="Z1322" s="19"/>
      <c r="AA1322" s="19"/>
      <c r="AB1322" s="19"/>
    </row>
    <row r="1323" spans="1:28" ht="30" customHeight="1">
      <c r="A1323" s="141" t="s">
        <v>63</v>
      </c>
      <c r="B1323" s="20"/>
      <c r="C1323" s="20"/>
      <c r="D1323" s="20"/>
      <c r="E1323" s="20"/>
      <c r="F1323" s="20"/>
      <c r="G1323" s="20"/>
      <c r="H1323" s="20"/>
      <c r="I1323" s="20"/>
      <c r="J1323" s="20"/>
      <c r="K1323" s="20"/>
      <c r="L1323" s="20"/>
      <c r="M1323" s="20"/>
      <c r="N1323" s="134"/>
      <c r="O1323" s="20"/>
      <c r="P1323" s="20"/>
      <c r="Q1323" s="20"/>
      <c r="R1323" s="20"/>
      <c r="S1323" s="20"/>
      <c r="T1323" s="20"/>
      <c r="U1323" s="20"/>
      <c r="V1323" s="20"/>
      <c r="W1323" s="20"/>
      <c r="X1323" s="20"/>
      <c r="Y1323" s="20"/>
      <c r="Z1323" s="20"/>
      <c r="AA1323" s="20"/>
      <c r="AB1323" s="20"/>
    </row>
    <row r="1324" spans="1:28" ht="30" customHeight="1">
      <c r="A1324" s="143"/>
      <c r="B1324" s="4">
        <v>22876</v>
      </c>
      <c r="C1324" s="4"/>
      <c r="D1324" s="4"/>
      <c r="E1324" s="4"/>
      <c r="F1324" s="4">
        <f>B1324-+SUM(C1324:E1324)</f>
        <v>22876</v>
      </c>
      <c r="G1324" s="4">
        <v>22876</v>
      </c>
      <c r="H1324" s="4"/>
      <c r="I1324" s="4"/>
      <c r="J1324" s="4"/>
      <c r="K1324" s="4">
        <f>G1324-+SUM(H1324:J1324)</f>
        <v>22876</v>
      </c>
      <c r="L1324" s="4">
        <f>G1324-B1324</f>
        <v>0</v>
      </c>
      <c r="M1324" s="4">
        <f>K1324-F1324</f>
        <v>0</v>
      </c>
      <c r="N1324" s="135"/>
      <c r="O1324" s="4">
        <v>22876</v>
      </c>
      <c r="P1324" s="4"/>
      <c r="Q1324" s="4"/>
      <c r="R1324" s="4"/>
      <c r="S1324" s="4">
        <f>O1324-+SUM(P1324:R1324)</f>
        <v>22876</v>
      </c>
      <c r="T1324" s="4">
        <f>O1324-G1324</f>
        <v>0</v>
      </c>
      <c r="U1324" s="4">
        <f>S1324-K1324</f>
        <v>0</v>
      </c>
      <c r="V1324" s="4">
        <v>21532</v>
      </c>
      <c r="W1324" s="4"/>
      <c r="X1324" s="4"/>
      <c r="Y1324" s="4"/>
      <c r="Z1324" s="4">
        <f>V1324-+SUM(W1324:Y1324)</f>
        <v>21532</v>
      </c>
      <c r="AA1324" s="4">
        <f>V1324-O1324</f>
        <v>-1344</v>
      </c>
      <c r="AB1324" s="4">
        <f>Z1324-S1324</f>
        <v>-1344</v>
      </c>
    </row>
    <row r="1325" spans="1:28" ht="30" customHeight="1">
      <c r="A1325" s="19" t="s">
        <v>272</v>
      </c>
      <c r="B1325" s="19"/>
      <c r="C1325" s="19"/>
      <c r="D1325" s="19"/>
      <c r="E1325" s="19"/>
      <c r="F1325" s="19"/>
      <c r="G1325" s="19"/>
      <c r="H1325" s="19"/>
      <c r="I1325" s="19"/>
      <c r="J1325" s="19"/>
      <c r="K1325" s="19"/>
      <c r="L1325" s="19"/>
      <c r="M1325" s="19"/>
      <c r="N1325" s="133"/>
      <c r="O1325" s="19"/>
      <c r="P1325" s="19"/>
      <c r="Q1325" s="19"/>
      <c r="R1325" s="19"/>
      <c r="S1325" s="19"/>
      <c r="T1325" s="19"/>
      <c r="U1325" s="19"/>
      <c r="V1325" s="19"/>
      <c r="W1325" s="19"/>
      <c r="X1325" s="19"/>
      <c r="Y1325" s="19"/>
      <c r="Z1325" s="19"/>
      <c r="AA1325" s="19"/>
      <c r="AB1325" s="19"/>
    </row>
    <row r="1326" spans="1:28" ht="30" customHeight="1">
      <c r="A1326" s="141" t="s">
        <v>275</v>
      </c>
      <c r="B1326" s="20"/>
      <c r="C1326" s="20"/>
      <c r="D1326" s="20"/>
      <c r="E1326" s="20"/>
      <c r="F1326" s="20"/>
      <c r="G1326" s="20"/>
      <c r="H1326" s="20"/>
      <c r="I1326" s="20"/>
      <c r="J1326" s="20"/>
      <c r="K1326" s="20"/>
      <c r="L1326" s="20"/>
      <c r="M1326" s="20"/>
      <c r="N1326" s="134"/>
      <c r="O1326" s="20"/>
      <c r="P1326" s="20"/>
      <c r="Q1326" s="20"/>
      <c r="R1326" s="20"/>
      <c r="S1326" s="20"/>
      <c r="T1326" s="20"/>
      <c r="U1326" s="20"/>
      <c r="V1326" s="20"/>
      <c r="W1326" s="20"/>
      <c r="X1326" s="20"/>
      <c r="Y1326" s="20"/>
      <c r="Z1326" s="20"/>
      <c r="AA1326" s="20"/>
      <c r="AB1326" s="20"/>
    </row>
    <row r="1327" spans="1:28" ht="30" customHeight="1">
      <c r="A1327" s="143"/>
      <c r="B1327" s="4">
        <v>1000</v>
      </c>
      <c r="C1327" s="4">
        <v>500</v>
      </c>
      <c r="D1327" s="4"/>
      <c r="E1327" s="4"/>
      <c r="F1327" s="4">
        <f>B1327-+SUM(C1327:E1327)</f>
        <v>500</v>
      </c>
      <c r="G1327" s="4">
        <v>1000</v>
      </c>
      <c r="H1327" s="4">
        <v>500</v>
      </c>
      <c r="I1327" s="4"/>
      <c r="J1327" s="4"/>
      <c r="K1327" s="4">
        <f>G1327-+SUM(H1327:J1327)</f>
        <v>500</v>
      </c>
      <c r="L1327" s="4">
        <f>G1327-B1327</f>
        <v>0</v>
      </c>
      <c r="M1327" s="4">
        <f>K1327-F1327</f>
        <v>0</v>
      </c>
      <c r="N1327" s="135"/>
      <c r="O1327" s="4">
        <v>1000</v>
      </c>
      <c r="P1327" s="4">
        <v>500</v>
      </c>
      <c r="Q1327" s="4"/>
      <c r="R1327" s="4"/>
      <c r="S1327" s="4">
        <f>O1327-+SUM(P1327:R1327)</f>
        <v>500</v>
      </c>
      <c r="T1327" s="4">
        <f>O1327-G1327</f>
        <v>0</v>
      </c>
      <c r="U1327" s="4">
        <f>S1327-K1327</f>
        <v>0</v>
      </c>
      <c r="V1327" s="4">
        <v>1000</v>
      </c>
      <c r="W1327" s="4">
        <v>0</v>
      </c>
      <c r="X1327" s="4"/>
      <c r="Y1327" s="4"/>
      <c r="Z1327" s="4">
        <f>V1327-+SUM(W1327:Y1327)</f>
        <v>1000</v>
      </c>
      <c r="AA1327" s="4">
        <f>V1327-O1327</f>
        <v>0</v>
      </c>
      <c r="AB1327" s="4">
        <f>Z1327-S1327</f>
        <v>500</v>
      </c>
    </row>
    <row r="1328" spans="1:28" ht="30" customHeight="1" hidden="1">
      <c r="A1328" s="19" t="s">
        <v>272</v>
      </c>
      <c r="B1328" s="19"/>
      <c r="C1328" s="19"/>
      <c r="D1328" s="19"/>
      <c r="E1328" s="19"/>
      <c r="F1328" s="19"/>
      <c r="G1328" s="19"/>
      <c r="H1328" s="19"/>
      <c r="I1328" s="19"/>
      <c r="J1328" s="19"/>
      <c r="K1328" s="19"/>
      <c r="L1328" s="19"/>
      <c r="M1328" s="19"/>
      <c r="N1328" s="133"/>
      <c r="O1328" s="19"/>
      <c r="P1328" s="19"/>
      <c r="Q1328" s="19"/>
      <c r="R1328" s="19"/>
      <c r="S1328" s="19"/>
      <c r="T1328" s="19"/>
      <c r="U1328" s="19"/>
      <c r="V1328" s="19"/>
      <c r="W1328" s="19"/>
      <c r="X1328" s="19"/>
      <c r="Y1328" s="19"/>
      <c r="Z1328" s="19"/>
      <c r="AA1328" s="19"/>
      <c r="AB1328" s="19"/>
    </row>
    <row r="1329" spans="1:28" ht="30" customHeight="1" hidden="1">
      <c r="A1329" s="141" t="s">
        <v>174</v>
      </c>
      <c r="B1329" s="20"/>
      <c r="C1329" s="20"/>
      <c r="D1329" s="20"/>
      <c r="E1329" s="20"/>
      <c r="F1329" s="20"/>
      <c r="G1329" s="20"/>
      <c r="H1329" s="20"/>
      <c r="I1329" s="20"/>
      <c r="J1329" s="20"/>
      <c r="K1329" s="20"/>
      <c r="L1329" s="20"/>
      <c r="M1329" s="20"/>
      <c r="N1329" s="134"/>
      <c r="O1329" s="20"/>
      <c r="P1329" s="20"/>
      <c r="Q1329" s="20"/>
      <c r="R1329" s="20"/>
      <c r="S1329" s="20"/>
      <c r="T1329" s="20"/>
      <c r="U1329" s="20"/>
      <c r="V1329" s="20"/>
      <c r="W1329" s="20"/>
      <c r="X1329" s="20"/>
      <c r="Y1329" s="20"/>
      <c r="Z1329" s="20"/>
      <c r="AA1329" s="20"/>
      <c r="AB1329" s="20"/>
    </row>
    <row r="1330" spans="1:28" ht="30" customHeight="1" hidden="1">
      <c r="A1330" s="143"/>
      <c r="B1330" s="4"/>
      <c r="C1330" s="4"/>
      <c r="D1330" s="4"/>
      <c r="E1330" s="4"/>
      <c r="F1330" s="4">
        <f>B1330-+SUM(C1330:E1330)</f>
        <v>0</v>
      </c>
      <c r="G1330" s="4">
        <v>593</v>
      </c>
      <c r="H1330" s="4"/>
      <c r="I1330" s="4"/>
      <c r="J1330" s="4"/>
      <c r="K1330" s="4">
        <f>G1330-+SUM(H1330:J1330)</f>
        <v>593</v>
      </c>
      <c r="L1330" s="4">
        <f>G1330-B1330</f>
        <v>593</v>
      </c>
      <c r="M1330" s="4">
        <f>K1330-F1330</f>
        <v>593</v>
      </c>
      <c r="N1330" s="135"/>
      <c r="O1330" s="4">
        <v>0</v>
      </c>
      <c r="P1330" s="4"/>
      <c r="Q1330" s="4"/>
      <c r="R1330" s="4"/>
      <c r="S1330" s="4">
        <f>O1330-+SUM(P1330:R1330)</f>
        <v>0</v>
      </c>
      <c r="T1330" s="4">
        <f>O1330-G1330</f>
        <v>-593</v>
      </c>
      <c r="U1330" s="4">
        <f>S1330-K1330</f>
        <v>-593</v>
      </c>
      <c r="V1330" s="4">
        <v>0</v>
      </c>
      <c r="W1330" s="4"/>
      <c r="X1330" s="4"/>
      <c r="Y1330" s="4"/>
      <c r="Z1330" s="4">
        <f>V1330-+SUM(W1330:Y1330)</f>
        <v>0</v>
      </c>
      <c r="AA1330" s="4">
        <f>V1330-O1330</f>
        <v>0</v>
      </c>
      <c r="AB1330" s="4">
        <f>Z1330-S1330</f>
        <v>0</v>
      </c>
    </row>
    <row r="1331" spans="1:28" ht="30" customHeight="1" hidden="1">
      <c r="A1331" s="19" t="s">
        <v>272</v>
      </c>
      <c r="B1331" s="19"/>
      <c r="C1331" s="19"/>
      <c r="D1331" s="19"/>
      <c r="E1331" s="19"/>
      <c r="F1331" s="19"/>
      <c r="G1331" s="19"/>
      <c r="H1331" s="19"/>
      <c r="I1331" s="19"/>
      <c r="J1331" s="19"/>
      <c r="K1331" s="19"/>
      <c r="L1331" s="19"/>
      <c r="M1331" s="19"/>
      <c r="N1331" s="133"/>
      <c r="O1331" s="19"/>
      <c r="P1331" s="19"/>
      <c r="Q1331" s="19"/>
      <c r="R1331" s="19"/>
      <c r="S1331" s="19"/>
      <c r="T1331" s="19"/>
      <c r="U1331" s="19"/>
      <c r="V1331" s="19"/>
      <c r="W1331" s="19"/>
      <c r="X1331" s="19"/>
      <c r="Y1331" s="19"/>
      <c r="Z1331" s="19"/>
      <c r="AA1331" s="19"/>
      <c r="AB1331" s="19"/>
    </row>
    <row r="1332" spans="1:28" ht="30" customHeight="1" hidden="1">
      <c r="A1332" s="141" t="s">
        <v>705</v>
      </c>
      <c r="B1332" s="20"/>
      <c r="C1332" s="20"/>
      <c r="D1332" s="20"/>
      <c r="E1332" s="20"/>
      <c r="F1332" s="20"/>
      <c r="G1332" s="20"/>
      <c r="H1332" s="20"/>
      <c r="I1332" s="20"/>
      <c r="J1332" s="20"/>
      <c r="K1332" s="20"/>
      <c r="L1332" s="20"/>
      <c r="M1332" s="20"/>
      <c r="N1332" s="134"/>
      <c r="O1332" s="20"/>
      <c r="P1332" s="20"/>
      <c r="Q1332" s="20"/>
      <c r="R1332" s="20"/>
      <c r="S1332" s="20"/>
      <c r="T1332" s="20"/>
      <c r="U1332" s="20"/>
      <c r="V1332" s="20"/>
      <c r="W1332" s="20"/>
      <c r="X1332" s="20"/>
      <c r="Y1332" s="20"/>
      <c r="Z1332" s="20"/>
      <c r="AA1332" s="20"/>
      <c r="AB1332" s="20"/>
    </row>
    <row r="1333" spans="1:28" ht="30" customHeight="1" hidden="1">
      <c r="A1333" s="143"/>
      <c r="B1333" s="4">
        <f aca="true" t="shared" si="28" ref="B1333:K1333">SUBTOTAL(9,B1249:B1330)</f>
        <v>241714</v>
      </c>
      <c r="C1333" s="4">
        <f t="shared" si="28"/>
        <v>8229</v>
      </c>
      <c r="D1333" s="4">
        <f t="shared" si="28"/>
        <v>0</v>
      </c>
      <c r="E1333" s="4">
        <f t="shared" si="28"/>
        <v>2994</v>
      </c>
      <c r="F1333" s="4">
        <f t="shared" si="28"/>
        <v>230491</v>
      </c>
      <c r="G1333" s="4">
        <f t="shared" si="28"/>
        <v>200784</v>
      </c>
      <c r="H1333" s="4">
        <f t="shared" si="28"/>
        <v>8229</v>
      </c>
      <c r="I1333" s="4">
        <f t="shared" si="28"/>
        <v>0</v>
      </c>
      <c r="J1333" s="4">
        <f t="shared" si="28"/>
        <v>2994</v>
      </c>
      <c r="K1333" s="4">
        <f t="shared" si="28"/>
        <v>189561</v>
      </c>
      <c r="L1333" s="4">
        <f>G1333-B1333</f>
        <v>-40930</v>
      </c>
      <c r="M1333" s="4">
        <f>K1333-F1333</f>
        <v>-40930</v>
      </c>
      <c r="N1333" s="135"/>
      <c r="O1333" s="4">
        <f>SUBTOTAL(9,O1249:O1330)</f>
        <v>198600</v>
      </c>
      <c r="P1333" s="4">
        <f>SUBTOTAL(9,P1249:P1330)</f>
        <v>7668</v>
      </c>
      <c r="Q1333" s="4">
        <f>SUBTOTAL(9,Q1249:Q1330)</f>
        <v>0</v>
      </c>
      <c r="R1333" s="4">
        <f>SUBTOTAL(9,R1249:R1330)</f>
        <v>2994</v>
      </c>
      <c r="S1333" s="4">
        <f>SUBTOTAL(9,S1249:S1330)</f>
        <v>187938</v>
      </c>
      <c r="T1333" s="4">
        <f>O1333-G1333</f>
        <v>-2184</v>
      </c>
      <c r="U1333" s="4">
        <f>S1333-K1333</f>
        <v>-1623</v>
      </c>
      <c r="V1333" s="4">
        <f>SUBTOTAL(9,V1249:V1330)</f>
        <v>199268</v>
      </c>
      <c r="W1333" s="4">
        <f>SUBTOTAL(9,W1249:W1330)</f>
        <v>8618</v>
      </c>
      <c r="X1333" s="4">
        <f>SUBTOTAL(9,X1249:X1330)</f>
        <v>0</v>
      </c>
      <c r="Y1333" s="4">
        <f>SUBTOTAL(9,Y1249:Y1330)</f>
        <v>2994</v>
      </c>
      <c r="Z1333" s="4">
        <f>SUBTOTAL(9,Z1249:Z1330)</f>
        <v>187656</v>
      </c>
      <c r="AA1333" s="4">
        <f>V1333-O1333</f>
        <v>668</v>
      </c>
      <c r="AB1333" s="4">
        <f>Z1333-S1333</f>
        <v>-282</v>
      </c>
    </row>
    <row r="1334" spans="1:28" ht="30" customHeight="1" hidden="1">
      <c r="A1334" s="19" t="s">
        <v>285</v>
      </c>
      <c r="B1334" s="19"/>
      <c r="C1334" s="19"/>
      <c r="D1334" s="19"/>
      <c r="E1334" s="19"/>
      <c r="F1334" s="19"/>
      <c r="G1334" s="19"/>
      <c r="H1334" s="19"/>
      <c r="I1334" s="19"/>
      <c r="J1334" s="19"/>
      <c r="K1334" s="19"/>
      <c r="L1334" s="19"/>
      <c r="M1334" s="19"/>
      <c r="N1334" s="133"/>
      <c r="O1334" s="19"/>
      <c r="P1334" s="19"/>
      <c r="Q1334" s="19"/>
      <c r="R1334" s="19"/>
      <c r="S1334" s="19"/>
      <c r="T1334" s="19"/>
      <c r="U1334" s="19"/>
      <c r="V1334" s="19"/>
      <c r="W1334" s="19"/>
      <c r="X1334" s="19"/>
      <c r="Y1334" s="19"/>
      <c r="Z1334" s="19"/>
      <c r="AA1334" s="19"/>
      <c r="AB1334" s="19"/>
    </row>
    <row r="1335" spans="1:28" ht="30" customHeight="1" hidden="1">
      <c r="A1335" s="141" t="s">
        <v>514</v>
      </c>
      <c r="B1335" s="20"/>
      <c r="C1335" s="20"/>
      <c r="D1335" s="20"/>
      <c r="E1335" s="20"/>
      <c r="F1335" s="20"/>
      <c r="G1335" s="20"/>
      <c r="H1335" s="20"/>
      <c r="I1335" s="20"/>
      <c r="J1335" s="20"/>
      <c r="K1335" s="20"/>
      <c r="L1335" s="20"/>
      <c r="M1335" s="20"/>
      <c r="N1335" s="134"/>
      <c r="O1335" s="20"/>
      <c r="P1335" s="20"/>
      <c r="Q1335" s="20"/>
      <c r="R1335" s="20"/>
      <c r="S1335" s="20"/>
      <c r="T1335" s="20"/>
      <c r="U1335" s="20"/>
      <c r="V1335" s="20"/>
      <c r="W1335" s="20"/>
      <c r="X1335" s="20"/>
      <c r="Y1335" s="20"/>
      <c r="Z1335" s="20"/>
      <c r="AA1335" s="20"/>
      <c r="AB1335" s="20"/>
    </row>
    <row r="1336" spans="1:28" ht="30" customHeight="1" hidden="1">
      <c r="A1336" s="143"/>
      <c r="B1336" s="4">
        <v>17733</v>
      </c>
      <c r="C1336" s="4"/>
      <c r="D1336" s="4"/>
      <c r="E1336" s="4"/>
      <c r="F1336" s="4">
        <f>B1336-+SUM(C1336:E1336)</f>
        <v>17733</v>
      </c>
      <c r="G1336" s="4">
        <v>17733</v>
      </c>
      <c r="H1336" s="4"/>
      <c r="I1336" s="4"/>
      <c r="J1336" s="4"/>
      <c r="K1336" s="4">
        <f>G1336-+SUM(H1336:J1336)</f>
        <v>17733</v>
      </c>
      <c r="L1336" s="4">
        <f>G1336-B1336</f>
        <v>0</v>
      </c>
      <c r="M1336" s="4">
        <f>K1336-F1336</f>
        <v>0</v>
      </c>
      <c r="N1336" s="135"/>
      <c r="O1336" s="4">
        <v>17433</v>
      </c>
      <c r="P1336" s="4"/>
      <c r="Q1336" s="4"/>
      <c r="R1336" s="4"/>
      <c r="S1336" s="4">
        <f>O1336-+SUM(P1336:R1336)</f>
        <v>17433</v>
      </c>
      <c r="T1336" s="4">
        <f>O1336-G1336</f>
        <v>-300</v>
      </c>
      <c r="U1336" s="4">
        <f>S1336-K1336</f>
        <v>-300</v>
      </c>
      <c r="V1336" s="4">
        <v>17433</v>
      </c>
      <c r="W1336" s="4"/>
      <c r="X1336" s="4"/>
      <c r="Y1336" s="4"/>
      <c r="Z1336" s="4">
        <f>V1336-+SUM(W1336:Y1336)</f>
        <v>17433</v>
      </c>
      <c r="AA1336" s="4">
        <f>V1336-O1336</f>
        <v>0</v>
      </c>
      <c r="AB1336" s="4">
        <f>Z1336-S1336</f>
        <v>0</v>
      </c>
    </row>
    <row r="1337" spans="1:28" ht="30" customHeight="1" hidden="1">
      <c r="A1337" s="19" t="s">
        <v>285</v>
      </c>
      <c r="B1337" s="19"/>
      <c r="C1337" s="19"/>
      <c r="D1337" s="19"/>
      <c r="E1337" s="19"/>
      <c r="F1337" s="19"/>
      <c r="G1337" s="19"/>
      <c r="H1337" s="19"/>
      <c r="I1337" s="19"/>
      <c r="J1337" s="19"/>
      <c r="K1337" s="19"/>
      <c r="L1337" s="19"/>
      <c r="M1337" s="19"/>
      <c r="N1337" s="133"/>
      <c r="O1337" s="19"/>
      <c r="P1337" s="19"/>
      <c r="Q1337" s="19"/>
      <c r="R1337" s="19"/>
      <c r="S1337" s="19"/>
      <c r="T1337" s="19"/>
      <c r="U1337" s="19"/>
      <c r="V1337" s="19"/>
      <c r="W1337" s="19"/>
      <c r="X1337" s="19"/>
      <c r="Y1337" s="19"/>
      <c r="Z1337" s="19"/>
      <c r="AA1337" s="19"/>
      <c r="AB1337" s="19"/>
    </row>
    <row r="1338" spans="1:28" ht="30" customHeight="1" hidden="1">
      <c r="A1338" s="141" t="s">
        <v>515</v>
      </c>
      <c r="B1338" s="20"/>
      <c r="C1338" s="20"/>
      <c r="D1338" s="20"/>
      <c r="E1338" s="20"/>
      <c r="F1338" s="20"/>
      <c r="G1338" s="20"/>
      <c r="H1338" s="20"/>
      <c r="I1338" s="20"/>
      <c r="J1338" s="20"/>
      <c r="K1338" s="20"/>
      <c r="L1338" s="20"/>
      <c r="M1338" s="20"/>
      <c r="N1338" s="134"/>
      <c r="O1338" s="20"/>
      <c r="P1338" s="20"/>
      <c r="Q1338" s="20"/>
      <c r="R1338" s="20"/>
      <c r="S1338" s="20"/>
      <c r="T1338" s="20"/>
      <c r="U1338" s="20"/>
      <c r="V1338" s="20"/>
      <c r="W1338" s="20"/>
      <c r="X1338" s="20"/>
      <c r="Y1338" s="20"/>
      <c r="Z1338" s="20"/>
      <c r="AA1338" s="20"/>
      <c r="AB1338" s="20"/>
    </row>
    <row r="1339" spans="1:28" ht="30" customHeight="1" hidden="1">
      <c r="A1339" s="143"/>
      <c r="B1339" s="4">
        <v>19715</v>
      </c>
      <c r="C1339" s="4"/>
      <c r="D1339" s="4"/>
      <c r="E1339" s="4"/>
      <c r="F1339" s="4">
        <f>B1339-+SUM(C1339:E1339)</f>
        <v>19715</v>
      </c>
      <c r="G1339" s="4">
        <v>19550</v>
      </c>
      <c r="H1339" s="4"/>
      <c r="I1339" s="4"/>
      <c r="J1339" s="4"/>
      <c r="K1339" s="4">
        <f>G1339-+SUM(H1339:J1339)</f>
        <v>19550</v>
      </c>
      <c r="L1339" s="4">
        <f>G1339-B1339</f>
        <v>-165</v>
      </c>
      <c r="M1339" s="4">
        <f>K1339-F1339</f>
        <v>-165</v>
      </c>
      <c r="N1339" s="135"/>
      <c r="O1339" s="4">
        <v>18906</v>
      </c>
      <c r="P1339" s="4"/>
      <c r="Q1339" s="4"/>
      <c r="R1339" s="4"/>
      <c r="S1339" s="4">
        <f>O1339-+SUM(P1339:R1339)</f>
        <v>18906</v>
      </c>
      <c r="T1339" s="4">
        <f>O1339-G1339</f>
        <v>-644</v>
      </c>
      <c r="U1339" s="4">
        <f>S1339-K1339</f>
        <v>-644</v>
      </c>
      <c r="V1339" s="4">
        <v>18906</v>
      </c>
      <c r="W1339" s="4"/>
      <c r="X1339" s="4"/>
      <c r="Y1339" s="4"/>
      <c r="Z1339" s="4">
        <f>V1339-+SUM(W1339:Y1339)</f>
        <v>18906</v>
      </c>
      <c r="AA1339" s="4">
        <f>V1339-O1339</f>
        <v>0</v>
      </c>
      <c r="AB1339" s="4">
        <f>Z1339-S1339</f>
        <v>0</v>
      </c>
    </row>
    <row r="1340" spans="1:28" ht="30" customHeight="1" hidden="1">
      <c r="A1340" s="19" t="s">
        <v>285</v>
      </c>
      <c r="B1340" s="19"/>
      <c r="C1340" s="19"/>
      <c r="D1340" s="19"/>
      <c r="E1340" s="19"/>
      <c r="F1340" s="19"/>
      <c r="G1340" s="19"/>
      <c r="H1340" s="19"/>
      <c r="I1340" s="19"/>
      <c r="J1340" s="19"/>
      <c r="K1340" s="19"/>
      <c r="L1340" s="19"/>
      <c r="M1340" s="19"/>
      <c r="N1340" s="133"/>
      <c r="O1340" s="19"/>
      <c r="P1340" s="19"/>
      <c r="Q1340" s="19"/>
      <c r="R1340" s="19"/>
      <c r="S1340" s="19"/>
      <c r="T1340" s="19"/>
      <c r="U1340" s="19"/>
      <c r="V1340" s="19"/>
      <c r="W1340" s="19"/>
      <c r="X1340" s="19"/>
      <c r="Y1340" s="19"/>
      <c r="Z1340" s="19"/>
      <c r="AA1340" s="19"/>
      <c r="AB1340" s="19"/>
    </row>
    <row r="1341" spans="1:28" ht="30" customHeight="1" hidden="1">
      <c r="A1341" s="141" t="s">
        <v>695</v>
      </c>
      <c r="B1341" s="20"/>
      <c r="C1341" s="20"/>
      <c r="D1341" s="20"/>
      <c r="E1341" s="20"/>
      <c r="F1341" s="20"/>
      <c r="G1341" s="20"/>
      <c r="H1341" s="20"/>
      <c r="I1341" s="20"/>
      <c r="J1341" s="20"/>
      <c r="K1341" s="20"/>
      <c r="L1341" s="20"/>
      <c r="M1341" s="20"/>
      <c r="N1341" s="134"/>
      <c r="O1341" s="20"/>
      <c r="P1341" s="20"/>
      <c r="Q1341" s="20"/>
      <c r="R1341" s="20"/>
      <c r="S1341" s="20"/>
      <c r="T1341" s="20"/>
      <c r="U1341" s="20"/>
      <c r="V1341" s="20"/>
      <c r="W1341" s="20"/>
      <c r="X1341" s="20"/>
      <c r="Y1341" s="20"/>
      <c r="Z1341" s="20"/>
      <c r="AA1341" s="20"/>
      <c r="AB1341" s="20"/>
    </row>
    <row r="1342" spans="1:28" ht="30" customHeight="1" hidden="1">
      <c r="A1342" s="143"/>
      <c r="B1342" s="4">
        <v>778</v>
      </c>
      <c r="C1342" s="4"/>
      <c r="D1342" s="4"/>
      <c r="E1342" s="4"/>
      <c r="F1342" s="4">
        <f>B1342-+SUM(C1342:E1342)</f>
        <v>778</v>
      </c>
      <c r="G1342" s="4">
        <v>674</v>
      </c>
      <c r="H1342" s="4"/>
      <c r="I1342" s="4"/>
      <c r="J1342" s="4"/>
      <c r="K1342" s="4">
        <f>G1342-+SUM(H1342:J1342)</f>
        <v>674</v>
      </c>
      <c r="L1342" s="4">
        <f>G1342-B1342</f>
        <v>-104</v>
      </c>
      <c r="M1342" s="4">
        <f>K1342-F1342</f>
        <v>-104</v>
      </c>
      <c r="N1342" s="135"/>
      <c r="O1342" s="4">
        <v>674</v>
      </c>
      <c r="P1342" s="4"/>
      <c r="Q1342" s="4"/>
      <c r="R1342" s="4"/>
      <c r="S1342" s="4">
        <f>O1342-+SUM(P1342:R1342)</f>
        <v>674</v>
      </c>
      <c r="T1342" s="4">
        <f>O1342-G1342</f>
        <v>0</v>
      </c>
      <c r="U1342" s="4">
        <f>S1342-K1342</f>
        <v>0</v>
      </c>
      <c r="V1342" s="4">
        <v>674</v>
      </c>
      <c r="W1342" s="4"/>
      <c r="X1342" s="4"/>
      <c r="Y1342" s="4"/>
      <c r="Z1342" s="4">
        <f>V1342-+SUM(W1342:Y1342)</f>
        <v>674</v>
      </c>
      <c r="AA1342" s="4">
        <f>V1342-O1342</f>
        <v>0</v>
      </c>
      <c r="AB1342" s="4">
        <f>Z1342-S1342</f>
        <v>0</v>
      </c>
    </row>
    <row r="1343" spans="1:28" ht="30" customHeight="1" hidden="1">
      <c r="A1343" s="19" t="s">
        <v>285</v>
      </c>
      <c r="B1343" s="19"/>
      <c r="C1343" s="19"/>
      <c r="D1343" s="19"/>
      <c r="E1343" s="19"/>
      <c r="F1343" s="19"/>
      <c r="G1343" s="19"/>
      <c r="H1343" s="19"/>
      <c r="I1343" s="19"/>
      <c r="J1343" s="19"/>
      <c r="K1343" s="19"/>
      <c r="L1343" s="19"/>
      <c r="M1343" s="19"/>
      <c r="N1343" s="133" t="s">
        <v>145</v>
      </c>
      <c r="O1343" s="19"/>
      <c r="P1343" s="19"/>
      <c r="Q1343" s="19"/>
      <c r="R1343" s="19"/>
      <c r="S1343" s="19"/>
      <c r="T1343" s="19"/>
      <c r="U1343" s="19"/>
      <c r="V1343" s="19"/>
      <c r="W1343" s="19"/>
      <c r="X1343" s="19"/>
      <c r="Y1343" s="19"/>
      <c r="Z1343" s="19"/>
      <c r="AA1343" s="19"/>
      <c r="AB1343" s="19"/>
    </row>
    <row r="1344" spans="1:28" ht="30" customHeight="1" hidden="1">
      <c r="A1344" s="141" t="s">
        <v>698</v>
      </c>
      <c r="B1344" s="20"/>
      <c r="C1344" s="20"/>
      <c r="D1344" s="20"/>
      <c r="E1344" s="20"/>
      <c r="F1344" s="20"/>
      <c r="G1344" s="20"/>
      <c r="H1344" s="20"/>
      <c r="I1344" s="20"/>
      <c r="J1344" s="20"/>
      <c r="K1344" s="20"/>
      <c r="L1344" s="20"/>
      <c r="M1344" s="20"/>
      <c r="N1344" s="134"/>
      <c r="O1344" s="20"/>
      <c r="P1344" s="20"/>
      <c r="Q1344" s="20"/>
      <c r="R1344" s="20"/>
      <c r="S1344" s="20"/>
      <c r="T1344" s="20"/>
      <c r="U1344" s="20"/>
      <c r="V1344" s="20"/>
      <c r="W1344" s="20"/>
      <c r="X1344" s="20"/>
      <c r="Y1344" s="20"/>
      <c r="Z1344" s="20"/>
      <c r="AA1344" s="20"/>
      <c r="AB1344" s="20"/>
    </row>
    <row r="1345" spans="1:28" ht="30" customHeight="1" hidden="1">
      <c r="A1345" s="143"/>
      <c r="B1345" s="4">
        <v>950</v>
      </c>
      <c r="C1345" s="4"/>
      <c r="D1345" s="4"/>
      <c r="E1345" s="4">
        <v>120</v>
      </c>
      <c r="F1345" s="4">
        <f>B1345-+SUM(C1345:E1345)</f>
        <v>830</v>
      </c>
      <c r="G1345" s="4">
        <v>570</v>
      </c>
      <c r="H1345" s="4"/>
      <c r="I1345" s="4"/>
      <c r="J1345" s="4">
        <v>0</v>
      </c>
      <c r="K1345" s="4">
        <f>G1345-+SUM(H1345:J1345)</f>
        <v>570</v>
      </c>
      <c r="L1345" s="4">
        <f>G1345-B1345</f>
        <v>-380</v>
      </c>
      <c r="M1345" s="4">
        <f>K1345-F1345</f>
        <v>-260</v>
      </c>
      <c r="N1345" s="135"/>
      <c r="O1345" s="4">
        <v>570</v>
      </c>
      <c r="P1345" s="4"/>
      <c r="Q1345" s="4"/>
      <c r="R1345" s="4">
        <v>0</v>
      </c>
      <c r="S1345" s="4">
        <f>O1345-+SUM(P1345:R1345)</f>
        <v>570</v>
      </c>
      <c r="T1345" s="4">
        <f>O1345-G1345</f>
        <v>0</v>
      </c>
      <c r="U1345" s="4">
        <f>S1345-K1345</f>
        <v>0</v>
      </c>
      <c r="V1345" s="4">
        <v>570</v>
      </c>
      <c r="W1345" s="4"/>
      <c r="X1345" s="4"/>
      <c r="Y1345" s="4">
        <v>0</v>
      </c>
      <c r="Z1345" s="4">
        <f>V1345-+SUM(W1345:Y1345)</f>
        <v>570</v>
      </c>
      <c r="AA1345" s="4">
        <f>V1345-O1345</f>
        <v>0</v>
      </c>
      <c r="AB1345" s="4">
        <f>Z1345-S1345</f>
        <v>0</v>
      </c>
    </row>
    <row r="1346" spans="1:28" ht="30" customHeight="1" hidden="1">
      <c r="A1346" s="19" t="s">
        <v>285</v>
      </c>
      <c r="B1346" s="19"/>
      <c r="C1346" s="19"/>
      <c r="D1346" s="19"/>
      <c r="E1346" s="19"/>
      <c r="F1346" s="19"/>
      <c r="G1346" s="19"/>
      <c r="H1346" s="19"/>
      <c r="I1346" s="19"/>
      <c r="J1346" s="19"/>
      <c r="K1346" s="19"/>
      <c r="L1346" s="19"/>
      <c r="M1346" s="19"/>
      <c r="N1346" s="133"/>
      <c r="O1346" s="19"/>
      <c r="P1346" s="19"/>
      <c r="Q1346" s="19"/>
      <c r="R1346" s="19"/>
      <c r="S1346" s="19"/>
      <c r="T1346" s="19"/>
      <c r="U1346" s="19"/>
      <c r="V1346" s="19"/>
      <c r="W1346" s="19"/>
      <c r="X1346" s="19"/>
      <c r="Y1346" s="19"/>
      <c r="Z1346" s="19"/>
      <c r="AA1346" s="19"/>
      <c r="AB1346" s="19"/>
    </row>
    <row r="1347" spans="1:28" ht="30" customHeight="1" hidden="1">
      <c r="A1347" s="141" t="s">
        <v>699</v>
      </c>
      <c r="B1347" s="20"/>
      <c r="C1347" s="20"/>
      <c r="D1347" s="20"/>
      <c r="E1347" s="20"/>
      <c r="F1347" s="20"/>
      <c r="G1347" s="20"/>
      <c r="H1347" s="20"/>
      <c r="I1347" s="20"/>
      <c r="J1347" s="20"/>
      <c r="K1347" s="20"/>
      <c r="L1347" s="20"/>
      <c r="M1347" s="20"/>
      <c r="N1347" s="134"/>
      <c r="O1347" s="20"/>
      <c r="P1347" s="20"/>
      <c r="Q1347" s="20"/>
      <c r="R1347" s="20"/>
      <c r="S1347" s="20"/>
      <c r="T1347" s="20"/>
      <c r="U1347" s="20"/>
      <c r="V1347" s="20"/>
      <c r="W1347" s="20"/>
      <c r="X1347" s="20"/>
      <c r="Y1347" s="20"/>
      <c r="Z1347" s="20"/>
      <c r="AA1347" s="20"/>
      <c r="AB1347" s="20"/>
    </row>
    <row r="1348" spans="1:28" ht="30" customHeight="1" hidden="1">
      <c r="A1348" s="143"/>
      <c r="B1348" s="4">
        <v>712</v>
      </c>
      <c r="C1348" s="4"/>
      <c r="D1348" s="4"/>
      <c r="E1348" s="4">
        <v>200</v>
      </c>
      <c r="F1348" s="4">
        <f>B1348-+SUM(C1348:E1348)</f>
        <v>512</v>
      </c>
      <c r="G1348" s="4">
        <v>662</v>
      </c>
      <c r="H1348" s="4"/>
      <c r="I1348" s="4"/>
      <c r="J1348" s="4">
        <v>200</v>
      </c>
      <c r="K1348" s="4">
        <f>G1348-+SUM(H1348:J1348)</f>
        <v>462</v>
      </c>
      <c r="L1348" s="4">
        <f>G1348-B1348</f>
        <v>-50</v>
      </c>
      <c r="M1348" s="4">
        <f>K1348-F1348</f>
        <v>-50</v>
      </c>
      <c r="N1348" s="135"/>
      <c r="O1348" s="4">
        <v>662</v>
      </c>
      <c r="P1348" s="4"/>
      <c r="Q1348" s="4"/>
      <c r="R1348" s="4">
        <v>200</v>
      </c>
      <c r="S1348" s="4">
        <f>O1348-+SUM(P1348:R1348)</f>
        <v>462</v>
      </c>
      <c r="T1348" s="4">
        <f>O1348-G1348</f>
        <v>0</v>
      </c>
      <c r="U1348" s="4">
        <f>S1348-K1348</f>
        <v>0</v>
      </c>
      <c r="V1348" s="4">
        <v>662</v>
      </c>
      <c r="W1348" s="4"/>
      <c r="X1348" s="4"/>
      <c r="Y1348" s="4">
        <v>200</v>
      </c>
      <c r="Z1348" s="4">
        <f>V1348-+SUM(W1348:Y1348)</f>
        <v>462</v>
      </c>
      <c r="AA1348" s="4">
        <f>V1348-O1348</f>
        <v>0</v>
      </c>
      <c r="AB1348" s="4">
        <f>Z1348-S1348</f>
        <v>0</v>
      </c>
    </row>
    <row r="1349" spans="1:28" ht="30" customHeight="1" hidden="1">
      <c r="A1349" s="19" t="s">
        <v>285</v>
      </c>
      <c r="B1349" s="19"/>
      <c r="C1349" s="19"/>
      <c r="D1349" s="19"/>
      <c r="E1349" s="19"/>
      <c r="F1349" s="19"/>
      <c r="G1349" s="19"/>
      <c r="H1349" s="19"/>
      <c r="I1349" s="19"/>
      <c r="J1349" s="19"/>
      <c r="K1349" s="19"/>
      <c r="L1349" s="19"/>
      <c r="M1349" s="19"/>
      <c r="N1349" s="133"/>
      <c r="O1349" s="19"/>
      <c r="P1349" s="19"/>
      <c r="Q1349" s="19"/>
      <c r="R1349" s="19"/>
      <c r="S1349" s="19"/>
      <c r="T1349" s="19"/>
      <c r="U1349" s="19"/>
      <c r="V1349" s="19"/>
      <c r="W1349" s="19"/>
      <c r="X1349" s="19"/>
      <c r="Y1349" s="19"/>
      <c r="Z1349" s="19"/>
      <c r="AA1349" s="19"/>
      <c r="AB1349" s="19"/>
    </row>
    <row r="1350" spans="1:28" ht="30" customHeight="1" hidden="1">
      <c r="A1350" s="141" t="s">
        <v>111</v>
      </c>
      <c r="B1350" s="20"/>
      <c r="C1350" s="20"/>
      <c r="D1350" s="20"/>
      <c r="E1350" s="20"/>
      <c r="F1350" s="20"/>
      <c r="G1350" s="20"/>
      <c r="H1350" s="20"/>
      <c r="I1350" s="20"/>
      <c r="J1350" s="20"/>
      <c r="K1350" s="20"/>
      <c r="L1350" s="20"/>
      <c r="M1350" s="20"/>
      <c r="N1350" s="134"/>
      <c r="O1350" s="20"/>
      <c r="P1350" s="20"/>
      <c r="Q1350" s="20"/>
      <c r="R1350" s="20"/>
      <c r="S1350" s="20"/>
      <c r="T1350" s="20"/>
      <c r="U1350" s="20"/>
      <c r="V1350" s="20"/>
      <c r="W1350" s="20"/>
      <c r="X1350" s="20"/>
      <c r="Y1350" s="20"/>
      <c r="Z1350" s="20"/>
      <c r="AA1350" s="20"/>
      <c r="AB1350" s="20"/>
    </row>
    <row r="1351" spans="1:28" ht="30" customHeight="1" hidden="1">
      <c r="A1351" s="143"/>
      <c r="B1351" s="4">
        <v>130797</v>
      </c>
      <c r="C1351" s="4"/>
      <c r="D1351" s="4"/>
      <c r="E1351" s="4"/>
      <c r="F1351" s="4">
        <f>B1351-+SUM(C1351:E1351)</f>
        <v>130797</v>
      </c>
      <c r="G1351" s="4">
        <v>125057</v>
      </c>
      <c r="H1351" s="4"/>
      <c r="I1351" s="4"/>
      <c r="J1351" s="4"/>
      <c r="K1351" s="4">
        <f>G1351-+SUM(H1351:J1351)</f>
        <v>125057</v>
      </c>
      <c r="L1351" s="4">
        <f>G1351-B1351</f>
        <v>-5740</v>
      </c>
      <c r="M1351" s="4">
        <f>K1351-F1351</f>
        <v>-5740</v>
      </c>
      <c r="N1351" s="135"/>
      <c r="O1351" s="4">
        <v>122057</v>
      </c>
      <c r="P1351" s="4"/>
      <c r="Q1351" s="4"/>
      <c r="R1351" s="4"/>
      <c r="S1351" s="4">
        <f>O1351-+SUM(P1351:R1351)</f>
        <v>122057</v>
      </c>
      <c r="T1351" s="4">
        <f>O1351-G1351</f>
        <v>-3000</v>
      </c>
      <c r="U1351" s="4">
        <f>S1351-K1351</f>
        <v>-3000</v>
      </c>
      <c r="V1351" s="4">
        <v>122057</v>
      </c>
      <c r="W1351" s="4"/>
      <c r="X1351" s="4"/>
      <c r="Y1351" s="4"/>
      <c r="Z1351" s="4">
        <f>V1351-+SUM(W1351:Y1351)</f>
        <v>122057</v>
      </c>
      <c r="AA1351" s="4">
        <f>V1351-O1351</f>
        <v>0</v>
      </c>
      <c r="AB1351" s="4">
        <f>Z1351-S1351</f>
        <v>0</v>
      </c>
    </row>
    <row r="1352" spans="1:28" ht="30" customHeight="1" hidden="1">
      <c r="A1352" s="19" t="s">
        <v>285</v>
      </c>
      <c r="B1352" s="19"/>
      <c r="C1352" s="19"/>
      <c r="D1352" s="19"/>
      <c r="E1352" s="19"/>
      <c r="F1352" s="19"/>
      <c r="G1352" s="19"/>
      <c r="H1352" s="19"/>
      <c r="I1352" s="19"/>
      <c r="J1352" s="19"/>
      <c r="K1352" s="19"/>
      <c r="L1352" s="19"/>
      <c r="M1352" s="19"/>
      <c r="N1352" s="133" t="s">
        <v>146</v>
      </c>
      <c r="O1352" s="19"/>
      <c r="P1352" s="19"/>
      <c r="Q1352" s="19"/>
      <c r="R1352" s="19"/>
      <c r="S1352" s="19"/>
      <c r="T1352" s="19"/>
      <c r="U1352" s="19"/>
      <c r="V1352" s="19"/>
      <c r="W1352" s="19"/>
      <c r="X1352" s="19"/>
      <c r="Y1352" s="19"/>
      <c r="Z1352" s="19"/>
      <c r="AA1352" s="19"/>
      <c r="AB1352" s="19"/>
    </row>
    <row r="1353" spans="1:28" ht="30" customHeight="1" hidden="1">
      <c r="A1353" s="141" t="s">
        <v>700</v>
      </c>
      <c r="B1353" s="20"/>
      <c r="C1353" s="20"/>
      <c r="D1353" s="20"/>
      <c r="E1353" s="20"/>
      <c r="F1353" s="20"/>
      <c r="G1353" s="20"/>
      <c r="H1353" s="20"/>
      <c r="I1353" s="20"/>
      <c r="J1353" s="20"/>
      <c r="K1353" s="20"/>
      <c r="L1353" s="20"/>
      <c r="M1353" s="20"/>
      <c r="N1353" s="134"/>
      <c r="O1353" s="20"/>
      <c r="P1353" s="20"/>
      <c r="Q1353" s="20"/>
      <c r="R1353" s="20"/>
      <c r="S1353" s="20"/>
      <c r="T1353" s="20"/>
      <c r="U1353" s="20"/>
      <c r="V1353" s="20"/>
      <c r="W1353" s="20"/>
      <c r="X1353" s="20"/>
      <c r="Y1353" s="20"/>
      <c r="Z1353" s="20"/>
      <c r="AA1353" s="20"/>
      <c r="AB1353" s="20"/>
    </row>
    <row r="1354" spans="1:28" ht="30" customHeight="1" hidden="1">
      <c r="A1354" s="143"/>
      <c r="B1354" s="4">
        <v>1553</v>
      </c>
      <c r="C1354" s="4"/>
      <c r="D1354" s="4"/>
      <c r="E1354" s="4"/>
      <c r="F1354" s="4">
        <f>B1354-+SUM(C1354:E1354)</f>
        <v>1553</v>
      </c>
      <c r="G1354" s="4">
        <v>910</v>
      </c>
      <c r="H1354" s="4"/>
      <c r="I1354" s="4"/>
      <c r="J1354" s="4"/>
      <c r="K1354" s="4">
        <f>G1354-+SUM(H1354:J1354)</f>
        <v>910</v>
      </c>
      <c r="L1354" s="4">
        <f>G1354-B1354</f>
        <v>-643</v>
      </c>
      <c r="M1354" s="4">
        <f>K1354-F1354</f>
        <v>-643</v>
      </c>
      <c r="N1354" s="135"/>
      <c r="O1354" s="4">
        <v>1510</v>
      </c>
      <c r="P1354" s="4"/>
      <c r="Q1354" s="4"/>
      <c r="R1354" s="4"/>
      <c r="S1354" s="4">
        <f>O1354-+SUM(P1354:R1354)</f>
        <v>1510</v>
      </c>
      <c r="T1354" s="4">
        <f>O1354-G1354</f>
        <v>600</v>
      </c>
      <c r="U1354" s="4">
        <f>S1354-K1354</f>
        <v>600</v>
      </c>
      <c r="V1354" s="4">
        <v>1510</v>
      </c>
      <c r="W1354" s="4"/>
      <c r="X1354" s="4"/>
      <c r="Y1354" s="4"/>
      <c r="Z1354" s="4">
        <f>V1354-+SUM(W1354:Y1354)</f>
        <v>1510</v>
      </c>
      <c r="AA1354" s="4">
        <f>V1354-O1354</f>
        <v>0</v>
      </c>
      <c r="AB1354" s="4">
        <f>Z1354-S1354</f>
        <v>0</v>
      </c>
    </row>
    <row r="1355" spans="1:28" ht="30" customHeight="1">
      <c r="A1355" s="19" t="s">
        <v>285</v>
      </c>
      <c r="B1355" s="19"/>
      <c r="C1355" s="19"/>
      <c r="D1355" s="19"/>
      <c r="E1355" s="19"/>
      <c r="F1355" s="19"/>
      <c r="G1355" s="19"/>
      <c r="H1355" s="19"/>
      <c r="I1355" s="19"/>
      <c r="J1355" s="19"/>
      <c r="K1355" s="19"/>
      <c r="L1355" s="19"/>
      <c r="M1355" s="19"/>
      <c r="N1355" s="133" t="s">
        <v>326</v>
      </c>
      <c r="O1355" s="19"/>
      <c r="P1355" s="19"/>
      <c r="Q1355" s="19"/>
      <c r="R1355" s="19"/>
      <c r="S1355" s="19"/>
      <c r="T1355" s="19"/>
      <c r="U1355" s="19"/>
      <c r="V1355" s="19"/>
      <c r="W1355" s="19"/>
      <c r="X1355" s="19"/>
      <c r="Y1355" s="19"/>
      <c r="Z1355" s="19"/>
      <c r="AA1355" s="19"/>
      <c r="AB1355" s="19"/>
    </row>
    <row r="1356" spans="1:28" ht="30" customHeight="1">
      <c r="A1356" s="141" t="s">
        <v>400</v>
      </c>
      <c r="B1356" s="20"/>
      <c r="C1356" s="20"/>
      <c r="D1356" s="20"/>
      <c r="E1356" s="20"/>
      <c r="F1356" s="20"/>
      <c r="G1356" s="20"/>
      <c r="H1356" s="20"/>
      <c r="I1356" s="20"/>
      <c r="J1356" s="20"/>
      <c r="K1356" s="20"/>
      <c r="L1356" s="20"/>
      <c r="M1356" s="20"/>
      <c r="N1356" s="134"/>
      <c r="O1356" s="20"/>
      <c r="P1356" s="20"/>
      <c r="Q1356" s="20"/>
      <c r="R1356" s="20"/>
      <c r="S1356" s="20"/>
      <c r="T1356" s="20"/>
      <c r="U1356" s="20"/>
      <c r="V1356" s="20"/>
      <c r="W1356" s="20"/>
      <c r="X1356" s="20"/>
      <c r="Y1356" s="20"/>
      <c r="Z1356" s="20"/>
      <c r="AA1356" s="20"/>
      <c r="AB1356" s="20"/>
    </row>
    <row r="1357" spans="1:28" ht="30" customHeight="1">
      <c r="A1357" s="143"/>
      <c r="B1357" s="4">
        <v>621</v>
      </c>
      <c r="C1357" s="4">
        <v>100</v>
      </c>
      <c r="D1357" s="4"/>
      <c r="E1357" s="4"/>
      <c r="F1357" s="4">
        <f>B1357-+SUM(C1357:E1357)</f>
        <v>521</v>
      </c>
      <c r="G1357" s="4">
        <v>492</v>
      </c>
      <c r="H1357" s="4">
        <v>100</v>
      </c>
      <c r="I1357" s="4"/>
      <c r="J1357" s="4"/>
      <c r="K1357" s="4">
        <f>G1357-+SUM(H1357:J1357)</f>
        <v>392</v>
      </c>
      <c r="L1357" s="4">
        <f>G1357-B1357</f>
        <v>-129</v>
      </c>
      <c r="M1357" s="4">
        <f>K1357-F1357</f>
        <v>-129</v>
      </c>
      <c r="N1357" s="135"/>
      <c r="O1357" s="4">
        <v>492</v>
      </c>
      <c r="P1357" s="4">
        <v>100</v>
      </c>
      <c r="Q1357" s="4"/>
      <c r="R1357" s="4"/>
      <c r="S1357" s="4">
        <f>O1357-+SUM(P1357:R1357)</f>
        <v>392</v>
      </c>
      <c r="T1357" s="4">
        <f>O1357-G1357</f>
        <v>0</v>
      </c>
      <c r="U1357" s="4">
        <f>S1357-K1357</f>
        <v>0</v>
      </c>
      <c r="V1357" s="4">
        <v>392</v>
      </c>
      <c r="W1357" s="4">
        <v>0</v>
      </c>
      <c r="X1357" s="4"/>
      <c r="Y1357" s="4"/>
      <c r="Z1357" s="4">
        <f>V1357-+SUM(W1357:Y1357)</f>
        <v>392</v>
      </c>
      <c r="AA1357" s="4">
        <f>V1357-O1357</f>
        <v>-100</v>
      </c>
      <c r="AB1357" s="4">
        <f>Z1357-S1357</f>
        <v>0</v>
      </c>
    </row>
    <row r="1358" spans="1:28" ht="30" customHeight="1" hidden="1">
      <c r="A1358" s="19" t="s">
        <v>285</v>
      </c>
      <c r="B1358" s="19"/>
      <c r="C1358" s="19"/>
      <c r="D1358" s="19"/>
      <c r="E1358" s="19"/>
      <c r="F1358" s="19"/>
      <c r="G1358" s="19"/>
      <c r="H1358" s="19"/>
      <c r="I1358" s="19"/>
      <c r="J1358" s="19"/>
      <c r="K1358" s="19"/>
      <c r="L1358" s="19"/>
      <c r="M1358" s="19"/>
      <c r="N1358" s="133"/>
      <c r="O1358" s="19"/>
      <c r="P1358" s="19"/>
      <c r="Q1358" s="19"/>
      <c r="R1358" s="19"/>
      <c r="S1358" s="19"/>
      <c r="T1358" s="19"/>
      <c r="U1358" s="19"/>
      <c r="V1358" s="19"/>
      <c r="W1358" s="19"/>
      <c r="X1358" s="19"/>
      <c r="Y1358" s="19"/>
      <c r="Z1358" s="19"/>
      <c r="AA1358" s="19"/>
      <c r="AB1358" s="19"/>
    </row>
    <row r="1359" spans="1:28" ht="30" customHeight="1" hidden="1">
      <c r="A1359" s="141" t="s">
        <v>463</v>
      </c>
      <c r="B1359" s="20"/>
      <c r="C1359" s="20"/>
      <c r="D1359" s="20"/>
      <c r="E1359" s="20"/>
      <c r="F1359" s="20"/>
      <c r="G1359" s="20"/>
      <c r="H1359" s="20"/>
      <c r="I1359" s="20"/>
      <c r="J1359" s="20"/>
      <c r="K1359" s="20"/>
      <c r="L1359" s="20"/>
      <c r="M1359" s="20"/>
      <c r="N1359" s="134"/>
      <c r="O1359" s="20"/>
      <c r="P1359" s="20"/>
      <c r="Q1359" s="20"/>
      <c r="R1359" s="20"/>
      <c r="S1359" s="20"/>
      <c r="T1359" s="20"/>
      <c r="U1359" s="20"/>
      <c r="V1359" s="20"/>
      <c r="W1359" s="20"/>
      <c r="X1359" s="20"/>
      <c r="Y1359" s="20"/>
      <c r="Z1359" s="20"/>
      <c r="AA1359" s="20"/>
      <c r="AB1359" s="20"/>
    </row>
    <row r="1360" spans="1:28" ht="30" customHeight="1" hidden="1">
      <c r="A1360" s="143"/>
      <c r="B1360" s="4">
        <v>29925</v>
      </c>
      <c r="C1360" s="4"/>
      <c r="D1360" s="4"/>
      <c r="E1360" s="4">
        <v>3360</v>
      </c>
      <c r="F1360" s="4">
        <f>B1360-+SUM(C1360:E1360)</f>
        <v>26565</v>
      </c>
      <c r="G1360" s="4">
        <v>29925</v>
      </c>
      <c r="H1360" s="4"/>
      <c r="I1360" s="4"/>
      <c r="J1360" s="4">
        <v>3360</v>
      </c>
      <c r="K1360" s="4">
        <f>G1360-+SUM(H1360:J1360)</f>
        <v>26565</v>
      </c>
      <c r="L1360" s="4">
        <f>G1360-B1360</f>
        <v>0</v>
      </c>
      <c r="M1360" s="4">
        <f>K1360-F1360</f>
        <v>0</v>
      </c>
      <c r="N1360" s="135"/>
      <c r="O1360" s="4">
        <v>29925</v>
      </c>
      <c r="P1360" s="4"/>
      <c r="Q1360" s="4"/>
      <c r="R1360" s="4">
        <v>3360</v>
      </c>
      <c r="S1360" s="4">
        <f>O1360-+SUM(P1360:R1360)</f>
        <v>26565</v>
      </c>
      <c r="T1360" s="4">
        <f>O1360-G1360</f>
        <v>0</v>
      </c>
      <c r="U1360" s="4">
        <f>S1360-K1360</f>
        <v>0</v>
      </c>
      <c r="V1360" s="4">
        <v>29925</v>
      </c>
      <c r="W1360" s="4"/>
      <c r="X1360" s="4"/>
      <c r="Y1360" s="4">
        <v>3360</v>
      </c>
      <c r="Z1360" s="4">
        <f>V1360-+SUM(W1360:Y1360)</f>
        <v>26565</v>
      </c>
      <c r="AA1360" s="4">
        <f>V1360-O1360</f>
        <v>0</v>
      </c>
      <c r="AB1360" s="4">
        <f>Z1360-S1360</f>
        <v>0</v>
      </c>
    </row>
    <row r="1361" spans="1:28" ht="30" customHeight="1">
      <c r="A1361" s="19" t="s">
        <v>285</v>
      </c>
      <c r="B1361" s="19"/>
      <c r="C1361" s="19"/>
      <c r="D1361" s="19"/>
      <c r="E1361" s="19"/>
      <c r="F1361" s="19"/>
      <c r="G1361" s="19"/>
      <c r="H1361" s="19"/>
      <c r="I1361" s="19"/>
      <c r="J1361" s="19"/>
      <c r="K1361" s="19"/>
      <c r="L1361" s="19"/>
      <c r="M1361" s="19"/>
      <c r="N1361" s="133" t="s">
        <v>147</v>
      </c>
      <c r="O1361" s="19"/>
      <c r="P1361" s="19"/>
      <c r="Q1361" s="19"/>
      <c r="R1361" s="19"/>
      <c r="S1361" s="19"/>
      <c r="T1361" s="19"/>
      <c r="U1361" s="19"/>
      <c r="V1361" s="19"/>
      <c r="W1361" s="19"/>
      <c r="X1361" s="19"/>
      <c r="Y1361" s="19"/>
      <c r="Z1361" s="19"/>
      <c r="AA1361" s="19"/>
      <c r="AB1361" s="19"/>
    </row>
    <row r="1362" spans="1:28" ht="30" customHeight="1">
      <c r="A1362" s="141" t="s">
        <v>301</v>
      </c>
      <c r="B1362" s="20"/>
      <c r="C1362" s="20"/>
      <c r="D1362" s="20"/>
      <c r="E1362" s="20"/>
      <c r="F1362" s="20"/>
      <c r="G1362" s="20"/>
      <c r="H1362" s="20"/>
      <c r="I1362" s="20"/>
      <c r="J1362" s="20"/>
      <c r="K1362" s="20"/>
      <c r="L1362" s="20"/>
      <c r="M1362" s="20"/>
      <c r="N1362" s="134"/>
      <c r="O1362" s="20"/>
      <c r="P1362" s="20"/>
      <c r="Q1362" s="20"/>
      <c r="R1362" s="20"/>
      <c r="S1362" s="20"/>
      <c r="T1362" s="20"/>
      <c r="U1362" s="20"/>
      <c r="V1362" s="20"/>
      <c r="W1362" s="20"/>
      <c r="X1362" s="20"/>
      <c r="Y1362" s="20"/>
      <c r="Z1362" s="20"/>
      <c r="AA1362" s="20"/>
      <c r="AB1362" s="20"/>
    </row>
    <row r="1363" spans="1:28" ht="30" customHeight="1">
      <c r="A1363" s="143"/>
      <c r="B1363" s="4">
        <v>2824</v>
      </c>
      <c r="C1363" s="4">
        <v>850</v>
      </c>
      <c r="D1363" s="4"/>
      <c r="E1363" s="4"/>
      <c r="F1363" s="4">
        <f>B1363-+SUM(C1363:E1363)</f>
        <v>1974</v>
      </c>
      <c r="G1363" s="4">
        <v>1700</v>
      </c>
      <c r="H1363" s="4">
        <v>850</v>
      </c>
      <c r="I1363" s="4"/>
      <c r="J1363" s="4"/>
      <c r="K1363" s="4">
        <f>G1363-+SUM(H1363:J1363)</f>
        <v>850</v>
      </c>
      <c r="L1363" s="4">
        <f>G1363-B1363</f>
        <v>-1124</v>
      </c>
      <c r="M1363" s="4">
        <f>K1363-F1363</f>
        <v>-1124</v>
      </c>
      <c r="N1363" s="135"/>
      <c r="O1363" s="4">
        <v>1700</v>
      </c>
      <c r="P1363" s="4">
        <v>850</v>
      </c>
      <c r="Q1363" s="4"/>
      <c r="R1363" s="4"/>
      <c r="S1363" s="4">
        <f>O1363-+SUM(P1363:R1363)</f>
        <v>850</v>
      </c>
      <c r="T1363" s="4">
        <f>O1363-G1363</f>
        <v>0</v>
      </c>
      <c r="U1363" s="4">
        <f>S1363-K1363</f>
        <v>0</v>
      </c>
      <c r="V1363" s="4">
        <v>1700</v>
      </c>
      <c r="W1363" s="4">
        <v>0</v>
      </c>
      <c r="X1363" s="4"/>
      <c r="Y1363" s="4"/>
      <c r="Z1363" s="4">
        <f>V1363-+SUM(W1363:Y1363)</f>
        <v>1700</v>
      </c>
      <c r="AA1363" s="4">
        <f>V1363-O1363</f>
        <v>0</v>
      </c>
      <c r="AB1363" s="4">
        <f>Z1363-S1363</f>
        <v>850</v>
      </c>
    </row>
    <row r="1364" spans="1:28" ht="30" customHeight="1" hidden="1">
      <c r="A1364" s="19" t="s">
        <v>285</v>
      </c>
      <c r="B1364" s="19"/>
      <c r="C1364" s="19"/>
      <c r="D1364" s="19"/>
      <c r="E1364" s="19"/>
      <c r="F1364" s="19"/>
      <c r="G1364" s="19"/>
      <c r="H1364" s="19"/>
      <c r="I1364" s="19"/>
      <c r="J1364" s="19"/>
      <c r="K1364" s="19"/>
      <c r="L1364" s="19"/>
      <c r="M1364" s="19"/>
      <c r="N1364" s="133"/>
      <c r="O1364" s="19"/>
      <c r="P1364" s="19"/>
      <c r="Q1364" s="19"/>
      <c r="R1364" s="19"/>
      <c r="S1364" s="19"/>
      <c r="T1364" s="19"/>
      <c r="U1364" s="19"/>
      <c r="V1364" s="19"/>
      <c r="W1364" s="19"/>
      <c r="X1364" s="19"/>
      <c r="Y1364" s="19"/>
      <c r="Z1364" s="19"/>
      <c r="AA1364" s="19"/>
      <c r="AB1364" s="19"/>
    </row>
    <row r="1365" spans="1:28" ht="30" customHeight="1" hidden="1">
      <c r="A1365" s="141" t="s">
        <v>342</v>
      </c>
      <c r="B1365" s="20"/>
      <c r="C1365" s="20"/>
      <c r="D1365" s="20"/>
      <c r="E1365" s="20"/>
      <c r="F1365" s="20"/>
      <c r="G1365" s="20"/>
      <c r="H1365" s="20"/>
      <c r="I1365" s="20"/>
      <c r="J1365" s="20"/>
      <c r="K1365" s="20"/>
      <c r="L1365" s="20"/>
      <c r="M1365" s="20"/>
      <c r="N1365" s="134"/>
      <c r="O1365" s="20"/>
      <c r="P1365" s="20"/>
      <c r="Q1365" s="20"/>
      <c r="R1365" s="20"/>
      <c r="S1365" s="20"/>
      <c r="T1365" s="20"/>
      <c r="U1365" s="20"/>
      <c r="V1365" s="20"/>
      <c r="W1365" s="20"/>
      <c r="X1365" s="20"/>
      <c r="Y1365" s="20"/>
      <c r="Z1365" s="20"/>
      <c r="AA1365" s="20"/>
      <c r="AB1365" s="20"/>
    </row>
    <row r="1366" spans="1:28" ht="30" customHeight="1" hidden="1">
      <c r="A1366" s="143"/>
      <c r="B1366" s="4">
        <v>2162</v>
      </c>
      <c r="C1366" s="4"/>
      <c r="D1366" s="4"/>
      <c r="E1366" s="4"/>
      <c r="F1366" s="4">
        <f>B1366-+SUM(C1366:E1366)</f>
        <v>2162</v>
      </c>
      <c r="G1366" s="4">
        <v>2162</v>
      </c>
      <c r="H1366" s="4"/>
      <c r="I1366" s="4"/>
      <c r="J1366" s="4"/>
      <c r="K1366" s="4">
        <f>G1366-+SUM(H1366:J1366)</f>
        <v>2162</v>
      </c>
      <c r="L1366" s="4">
        <f>G1366-B1366</f>
        <v>0</v>
      </c>
      <c r="M1366" s="4">
        <f>K1366-F1366</f>
        <v>0</v>
      </c>
      <c r="N1366" s="135"/>
      <c r="O1366" s="4">
        <v>2162</v>
      </c>
      <c r="P1366" s="4"/>
      <c r="Q1366" s="4"/>
      <c r="R1366" s="4"/>
      <c r="S1366" s="4">
        <f>O1366-+SUM(P1366:R1366)</f>
        <v>2162</v>
      </c>
      <c r="T1366" s="4">
        <f>O1366-G1366</f>
        <v>0</v>
      </c>
      <c r="U1366" s="4">
        <f>S1366-K1366</f>
        <v>0</v>
      </c>
      <c r="V1366" s="4">
        <v>2162</v>
      </c>
      <c r="W1366" s="4"/>
      <c r="X1366" s="4"/>
      <c r="Y1366" s="4"/>
      <c r="Z1366" s="4">
        <f>V1366-+SUM(W1366:Y1366)</f>
        <v>2162</v>
      </c>
      <c r="AA1366" s="4">
        <f>V1366-O1366</f>
        <v>0</v>
      </c>
      <c r="AB1366" s="4">
        <f>Z1366-S1366</f>
        <v>0</v>
      </c>
    </row>
    <row r="1367" spans="1:28" ht="30" customHeight="1" hidden="1">
      <c r="A1367" s="19" t="s">
        <v>285</v>
      </c>
      <c r="B1367" s="19"/>
      <c r="C1367" s="19"/>
      <c r="D1367" s="19"/>
      <c r="E1367" s="19"/>
      <c r="F1367" s="19"/>
      <c r="G1367" s="19"/>
      <c r="H1367" s="19"/>
      <c r="I1367" s="19"/>
      <c r="J1367" s="19"/>
      <c r="K1367" s="19"/>
      <c r="L1367" s="19"/>
      <c r="M1367" s="19"/>
      <c r="N1367" s="133"/>
      <c r="O1367" s="19"/>
      <c r="P1367" s="19"/>
      <c r="Q1367" s="19"/>
      <c r="R1367" s="19"/>
      <c r="S1367" s="19"/>
      <c r="T1367" s="19"/>
      <c r="U1367" s="19"/>
      <c r="V1367" s="19"/>
      <c r="W1367" s="19"/>
      <c r="X1367" s="19"/>
      <c r="Y1367" s="19"/>
      <c r="Z1367" s="19"/>
      <c r="AA1367" s="19"/>
      <c r="AB1367" s="19"/>
    </row>
    <row r="1368" spans="1:28" ht="30" customHeight="1" hidden="1">
      <c r="A1368" s="141" t="s">
        <v>705</v>
      </c>
      <c r="B1368" s="20"/>
      <c r="C1368" s="20"/>
      <c r="D1368" s="20"/>
      <c r="E1368" s="20"/>
      <c r="F1368" s="20"/>
      <c r="G1368" s="20"/>
      <c r="H1368" s="20"/>
      <c r="I1368" s="20"/>
      <c r="J1368" s="20"/>
      <c r="K1368" s="20"/>
      <c r="L1368" s="20"/>
      <c r="M1368" s="20"/>
      <c r="N1368" s="134"/>
      <c r="O1368" s="20"/>
      <c r="P1368" s="20"/>
      <c r="Q1368" s="20"/>
      <c r="R1368" s="20"/>
      <c r="S1368" s="20"/>
      <c r="T1368" s="20"/>
      <c r="U1368" s="20"/>
      <c r="V1368" s="20"/>
      <c r="W1368" s="20"/>
      <c r="X1368" s="20"/>
      <c r="Y1368" s="20"/>
      <c r="Z1368" s="20"/>
      <c r="AA1368" s="20"/>
      <c r="AB1368" s="20"/>
    </row>
    <row r="1369" spans="1:28" ht="30" customHeight="1" hidden="1">
      <c r="A1369" s="143"/>
      <c r="B1369" s="4">
        <f aca="true" t="shared" si="29" ref="B1369:K1369">SUBTOTAL(9,B1336:B1366)</f>
        <v>207770</v>
      </c>
      <c r="C1369" s="4">
        <f t="shared" si="29"/>
        <v>950</v>
      </c>
      <c r="D1369" s="4">
        <f t="shared" si="29"/>
        <v>0</v>
      </c>
      <c r="E1369" s="4">
        <f t="shared" si="29"/>
        <v>3680</v>
      </c>
      <c r="F1369" s="4">
        <f t="shared" si="29"/>
        <v>203140</v>
      </c>
      <c r="G1369" s="4">
        <f t="shared" si="29"/>
        <v>199435</v>
      </c>
      <c r="H1369" s="4">
        <f t="shared" si="29"/>
        <v>950</v>
      </c>
      <c r="I1369" s="4">
        <f t="shared" si="29"/>
        <v>0</v>
      </c>
      <c r="J1369" s="4">
        <f t="shared" si="29"/>
        <v>3560</v>
      </c>
      <c r="K1369" s="4">
        <f t="shared" si="29"/>
        <v>194925</v>
      </c>
      <c r="L1369" s="4">
        <f>G1369-B1369</f>
        <v>-8335</v>
      </c>
      <c r="M1369" s="4">
        <f>K1369-F1369</f>
        <v>-8215</v>
      </c>
      <c r="N1369" s="135"/>
      <c r="O1369" s="4">
        <f>SUBTOTAL(9,O1336:O1366)</f>
        <v>196091</v>
      </c>
      <c r="P1369" s="4">
        <f>SUBTOTAL(9,P1336:P1366)</f>
        <v>950</v>
      </c>
      <c r="Q1369" s="4">
        <f>SUBTOTAL(9,Q1336:Q1366)</f>
        <v>0</v>
      </c>
      <c r="R1369" s="4">
        <f>SUBTOTAL(9,R1336:R1366)</f>
        <v>3560</v>
      </c>
      <c r="S1369" s="4">
        <f>SUBTOTAL(9,S1336:S1366)</f>
        <v>191581</v>
      </c>
      <c r="T1369" s="4">
        <f>O1369-G1369</f>
        <v>-3344</v>
      </c>
      <c r="U1369" s="4">
        <f>S1369-K1369</f>
        <v>-3344</v>
      </c>
      <c r="V1369" s="4">
        <f>SUBTOTAL(9,V1336:V1366)</f>
        <v>195991</v>
      </c>
      <c r="W1369" s="4">
        <f>SUBTOTAL(9,W1336:W1366)</f>
        <v>0</v>
      </c>
      <c r="X1369" s="4">
        <f>SUBTOTAL(9,X1336:X1366)</f>
        <v>0</v>
      </c>
      <c r="Y1369" s="4">
        <f>SUBTOTAL(9,Y1336:Y1366)</f>
        <v>3560</v>
      </c>
      <c r="Z1369" s="4">
        <f>SUBTOTAL(9,Z1336:Z1366)</f>
        <v>192431</v>
      </c>
      <c r="AA1369" s="4">
        <f>V1369-O1369</f>
        <v>-100</v>
      </c>
      <c r="AB1369" s="4">
        <f>Z1369-S1369</f>
        <v>850</v>
      </c>
    </row>
    <row r="1370" spans="1:28" ht="30" customHeight="1" hidden="1">
      <c r="A1370" s="19" t="s">
        <v>627</v>
      </c>
      <c r="B1370" s="19"/>
      <c r="C1370" s="19"/>
      <c r="D1370" s="19"/>
      <c r="E1370" s="19"/>
      <c r="F1370" s="19"/>
      <c r="G1370" s="19"/>
      <c r="H1370" s="19"/>
      <c r="I1370" s="19"/>
      <c r="J1370" s="19"/>
      <c r="K1370" s="19"/>
      <c r="L1370" s="19"/>
      <c r="M1370" s="19"/>
      <c r="N1370" s="133"/>
      <c r="O1370" s="19"/>
      <c r="P1370" s="19"/>
      <c r="Q1370" s="19"/>
      <c r="R1370" s="19"/>
      <c r="S1370" s="19"/>
      <c r="T1370" s="19"/>
      <c r="U1370" s="19"/>
      <c r="V1370" s="19"/>
      <c r="W1370" s="19"/>
      <c r="X1370" s="19"/>
      <c r="Y1370" s="19"/>
      <c r="Z1370" s="19"/>
      <c r="AA1370" s="19"/>
      <c r="AB1370" s="19"/>
    </row>
    <row r="1371" spans="1:28" ht="30" customHeight="1" hidden="1">
      <c r="A1371" s="141" t="s">
        <v>588</v>
      </c>
      <c r="B1371" s="20"/>
      <c r="C1371" s="20"/>
      <c r="D1371" s="20"/>
      <c r="E1371" s="20"/>
      <c r="F1371" s="20"/>
      <c r="G1371" s="20"/>
      <c r="H1371" s="20"/>
      <c r="I1371" s="20"/>
      <c r="J1371" s="20"/>
      <c r="K1371" s="20"/>
      <c r="L1371" s="20"/>
      <c r="M1371" s="20"/>
      <c r="N1371" s="134"/>
      <c r="O1371" s="20"/>
      <c r="P1371" s="20"/>
      <c r="Q1371" s="20"/>
      <c r="R1371" s="20"/>
      <c r="S1371" s="20"/>
      <c r="T1371" s="20"/>
      <c r="U1371" s="20"/>
      <c r="V1371" s="20"/>
      <c r="W1371" s="20"/>
      <c r="X1371" s="20"/>
      <c r="Y1371" s="20"/>
      <c r="Z1371" s="20"/>
      <c r="AA1371" s="20"/>
      <c r="AB1371" s="20"/>
    </row>
    <row r="1372" spans="1:28" ht="30" customHeight="1" hidden="1">
      <c r="A1372" s="143"/>
      <c r="B1372" s="4">
        <v>557</v>
      </c>
      <c r="C1372" s="4"/>
      <c r="D1372" s="4"/>
      <c r="E1372" s="4"/>
      <c r="F1372" s="4">
        <f>B1372-+SUM(C1372:E1372)</f>
        <v>557</v>
      </c>
      <c r="G1372" s="4">
        <v>403</v>
      </c>
      <c r="H1372" s="4"/>
      <c r="I1372" s="4"/>
      <c r="J1372" s="4"/>
      <c r="K1372" s="4">
        <f>G1372-+SUM(H1372:J1372)</f>
        <v>403</v>
      </c>
      <c r="L1372" s="4">
        <f>G1372-B1372</f>
        <v>-154</v>
      </c>
      <c r="M1372" s="4">
        <f>K1372-F1372</f>
        <v>-154</v>
      </c>
      <c r="N1372" s="135"/>
      <c r="O1372" s="4">
        <v>403</v>
      </c>
      <c r="P1372" s="4"/>
      <c r="Q1372" s="4"/>
      <c r="R1372" s="4"/>
      <c r="S1372" s="4">
        <f>O1372-+SUM(P1372:R1372)</f>
        <v>403</v>
      </c>
      <c r="T1372" s="4">
        <f>O1372-G1372</f>
        <v>0</v>
      </c>
      <c r="U1372" s="4">
        <f>S1372-K1372</f>
        <v>0</v>
      </c>
      <c r="V1372" s="4">
        <v>403</v>
      </c>
      <c r="W1372" s="4"/>
      <c r="X1372" s="4"/>
      <c r="Y1372" s="4"/>
      <c r="Z1372" s="4">
        <f>V1372-+SUM(W1372:Y1372)</f>
        <v>403</v>
      </c>
      <c r="AA1372" s="4">
        <f>V1372-O1372</f>
        <v>0</v>
      </c>
      <c r="AB1372" s="4">
        <f>Z1372-S1372</f>
        <v>0</v>
      </c>
    </row>
    <row r="1373" spans="1:28" ht="30" customHeight="1">
      <c r="A1373" s="19" t="s">
        <v>627</v>
      </c>
      <c r="B1373" s="19"/>
      <c r="C1373" s="19"/>
      <c r="D1373" s="19"/>
      <c r="E1373" s="19"/>
      <c r="F1373" s="19"/>
      <c r="G1373" s="19"/>
      <c r="H1373" s="19"/>
      <c r="I1373" s="19"/>
      <c r="J1373" s="19"/>
      <c r="K1373" s="19"/>
      <c r="L1373" s="19"/>
      <c r="M1373" s="19"/>
      <c r="N1373" s="133"/>
      <c r="O1373" s="19"/>
      <c r="P1373" s="19"/>
      <c r="Q1373" s="19"/>
      <c r="R1373" s="19"/>
      <c r="S1373" s="19"/>
      <c r="T1373" s="19"/>
      <c r="U1373" s="19"/>
      <c r="V1373" s="19"/>
      <c r="W1373" s="19"/>
      <c r="X1373" s="19"/>
      <c r="Y1373" s="19"/>
      <c r="Z1373" s="19"/>
      <c r="AA1373" s="19"/>
      <c r="AB1373" s="19"/>
    </row>
    <row r="1374" spans="1:28" ht="30" customHeight="1">
      <c r="A1374" s="141" t="s">
        <v>81</v>
      </c>
      <c r="B1374" s="20"/>
      <c r="C1374" s="20"/>
      <c r="D1374" s="20"/>
      <c r="E1374" s="20"/>
      <c r="F1374" s="20"/>
      <c r="G1374" s="20"/>
      <c r="H1374" s="20"/>
      <c r="I1374" s="20"/>
      <c r="J1374" s="20"/>
      <c r="K1374" s="20"/>
      <c r="L1374" s="20"/>
      <c r="M1374" s="20"/>
      <c r="N1374" s="134"/>
      <c r="O1374" s="20"/>
      <c r="P1374" s="20"/>
      <c r="Q1374" s="20"/>
      <c r="R1374" s="20"/>
      <c r="S1374" s="20"/>
      <c r="T1374" s="20"/>
      <c r="U1374" s="20"/>
      <c r="V1374" s="20"/>
      <c r="W1374" s="20"/>
      <c r="X1374" s="20"/>
      <c r="Y1374" s="20"/>
      <c r="Z1374" s="20"/>
      <c r="AA1374" s="20"/>
      <c r="AB1374" s="20"/>
    </row>
    <row r="1375" spans="1:28" ht="30" customHeight="1">
      <c r="A1375" s="143"/>
      <c r="B1375" s="4">
        <v>11791</v>
      </c>
      <c r="C1375" s="4"/>
      <c r="D1375" s="4"/>
      <c r="E1375" s="4"/>
      <c r="F1375" s="4">
        <f>B1375-+SUM(C1375:E1375)</f>
        <v>11791</v>
      </c>
      <c r="G1375" s="4">
        <v>11791</v>
      </c>
      <c r="H1375" s="4"/>
      <c r="I1375" s="4"/>
      <c r="J1375" s="4"/>
      <c r="K1375" s="4">
        <f>G1375-+SUM(H1375:J1375)</f>
        <v>11791</v>
      </c>
      <c r="L1375" s="4">
        <f>G1375-B1375</f>
        <v>0</v>
      </c>
      <c r="M1375" s="4">
        <f>K1375-F1375</f>
        <v>0</v>
      </c>
      <c r="N1375" s="135"/>
      <c r="O1375" s="4">
        <v>11791</v>
      </c>
      <c r="P1375" s="4"/>
      <c r="Q1375" s="4"/>
      <c r="R1375" s="4"/>
      <c r="S1375" s="4">
        <f>O1375-+SUM(P1375:R1375)</f>
        <v>11791</v>
      </c>
      <c r="T1375" s="4">
        <f>O1375-G1375</f>
        <v>0</v>
      </c>
      <c r="U1375" s="4">
        <f>S1375-K1375</f>
        <v>0</v>
      </c>
      <c r="V1375" s="4">
        <v>11991</v>
      </c>
      <c r="W1375" s="4">
        <v>5705</v>
      </c>
      <c r="X1375" s="4"/>
      <c r="Y1375" s="4"/>
      <c r="Z1375" s="4">
        <f>V1375-+SUM(W1375:Y1375)</f>
        <v>6286</v>
      </c>
      <c r="AA1375" s="4">
        <f>V1375-O1375</f>
        <v>200</v>
      </c>
      <c r="AB1375" s="4">
        <f>Z1375-S1375</f>
        <v>-5505</v>
      </c>
    </row>
    <row r="1376" spans="1:28" ht="30" customHeight="1" hidden="1">
      <c r="A1376" s="19" t="s">
        <v>627</v>
      </c>
      <c r="B1376" s="19"/>
      <c r="C1376" s="19"/>
      <c r="D1376" s="19"/>
      <c r="E1376" s="19"/>
      <c r="F1376" s="19"/>
      <c r="G1376" s="19"/>
      <c r="H1376" s="19"/>
      <c r="I1376" s="19"/>
      <c r="J1376" s="19"/>
      <c r="K1376" s="19"/>
      <c r="L1376" s="19"/>
      <c r="M1376" s="19"/>
      <c r="N1376" s="133"/>
      <c r="O1376" s="19"/>
      <c r="P1376" s="19"/>
      <c r="Q1376" s="19"/>
      <c r="R1376" s="19"/>
      <c r="S1376" s="19"/>
      <c r="T1376" s="19"/>
      <c r="U1376" s="19"/>
      <c r="V1376" s="19"/>
      <c r="W1376" s="19"/>
      <c r="X1376" s="19"/>
      <c r="Y1376" s="19"/>
      <c r="Z1376" s="19"/>
      <c r="AA1376" s="19"/>
      <c r="AB1376" s="19"/>
    </row>
    <row r="1377" spans="1:28" ht="30" customHeight="1" hidden="1">
      <c r="A1377" s="141" t="s">
        <v>589</v>
      </c>
      <c r="B1377" s="20"/>
      <c r="C1377" s="20"/>
      <c r="D1377" s="20"/>
      <c r="E1377" s="20"/>
      <c r="F1377" s="20"/>
      <c r="G1377" s="20"/>
      <c r="H1377" s="20"/>
      <c r="I1377" s="20"/>
      <c r="J1377" s="20"/>
      <c r="K1377" s="20"/>
      <c r="L1377" s="20"/>
      <c r="M1377" s="20"/>
      <c r="N1377" s="134"/>
      <c r="O1377" s="20"/>
      <c r="P1377" s="20"/>
      <c r="Q1377" s="20"/>
      <c r="R1377" s="20"/>
      <c r="S1377" s="20"/>
      <c r="T1377" s="20"/>
      <c r="U1377" s="20"/>
      <c r="V1377" s="20"/>
      <c r="W1377" s="20"/>
      <c r="X1377" s="20"/>
      <c r="Y1377" s="20"/>
      <c r="Z1377" s="20"/>
      <c r="AA1377" s="20"/>
      <c r="AB1377" s="20"/>
    </row>
    <row r="1378" spans="1:28" ht="30" customHeight="1" hidden="1">
      <c r="A1378" s="143"/>
      <c r="B1378" s="4">
        <v>2072</v>
      </c>
      <c r="C1378" s="4"/>
      <c r="D1378" s="4"/>
      <c r="E1378" s="4"/>
      <c r="F1378" s="4">
        <f>B1378-+SUM(C1378:E1378)</f>
        <v>2072</v>
      </c>
      <c r="G1378" s="4">
        <v>2072</v>
      </c>
      <c r="H1378" s="4"/>
      <c r="I1378" s="4"/>
      <c r="J1378" s="4"/>
      <c r="K1378" s="4">
        <f>G1378-+SUM(H1378:J1378)</f>
        <v>2072</v>
      </c>
      <c r="L1378" s="4">
        <f>G1378-B1378</f>
        <v>0</v>
      </c>
      <c r="M1378" s="4">
        <f>K1378-F1378</f>
        <v>0</v>
      </c>
      <c r="N1378" s="135"/>
      <c r="O1378" s="4">
        <v>2072</v>
      </c>
      <c r="P1378" s="4"/>
      <c r="Q1378" s="4"/>
      <c r="R1378" s="4"/>
      <c r="S1378" s="4">
        <f>O1378-+SUM(P1378:R1378)</f>
        <v>2072</v>
      </c>
      <c r="T1378" s="4">
        <f>O1378-G1378</f>
        <v>0</v>
      </c>
      <c r="U1378" s="4">
        <f>S1378-K1378</f>
        <v>0</v>
      </c>
      <c r="V1378" s="4">
        <v>2072</v>
      </c>
      <c r="W1378" s="4"/>
      <c r="X1378" s="4"/>
      <c r="Y1378" s="4"/>
      <c r="Z1378" s="4">
        <f>V1378-+SUM(W1378:Y1378)</f>
        <v>2072</v>
      </c>
      <c r="AA1378" s="4">
        <f>V1378-O1378</f>
        <v>0</v>
      </c>
      <c r="AB1378" s="4">
        <f>Z1378-S1378</f>
        <v>0</v>
      </c>
    </row>
    <row r="1379" spans="1:28" ht="30" customHeight="1" hidden="1">
      <c r="A1379" s="19" t="s">
        <v>627</v>
      </c>
      <c r="B1379" s="19"/>
      <c r="C1379" s="19"/>
      <c r="D1379" s="19"/>
      <c r="E1379" s="19"/>
      <c r="F1379" s="19"/>
      <c r="G1379" s="19"/>
      <c r="H1379" s="19"/>
      <c r="I1379" s="19"/>
      <c r="J1379" s="19"/>
      <c r="K1379" s="19"/>
      <c r="L1379" s="19"/>
      <c r="M1379" s="19"/>
      <c r="N1379" s="133"/>
      <c r="O1379" s="19"/>
      <c r="P1379" s="19"/>
      <c r="Q1379" s="19"/>
      <c r="R1379" s="19"/>
      <c r="S1379" s="19"/>
      <c r="T1379" s="19"/>
      <c r="U1379" s="19"/>
      <c r="V1379" s="19"/>
      <c r="W1379" s="19"/>
      <c r="X1379" s="19"/>
      <c r="Y1379" s="19"/>
      <c r="Z1379" s="19"/>
      <c r="AA1379" s="19"/>
      <c r="AB1379" s="19"/>
    </row>
    <row r="1380" spans="1:28" ht="30" customHeight="1" hidden="1">
      <c r="A1380" s="141" t="s">
        <v>516</v>
      </c>
      <c r="B1380" s="20"/>
      <c r="C1380" s="20"/>
      <c r="D1380" s="20"/>
      <c r="E1380" s="20"/>
      <c r="F1380" s="20"/>
      <c r="G1380" s="20"/>
      <c r="H1380" s="20"/>
      <c r="I1380" s="20"/>
      <c r="J1380" s="20"/>
      <c r="K1380" s="20"/>
      <c r="L1380" s="20"/>
      <c r="M1380" s="20"/>
      <c r="N1380" s="134"/>
      <c r="O1380" s="20"/>
      <c r="P1380" s="20"/>
      <c r="Q1380" s="20"/>
      <c r="R1380" s="20"/>
      <c r="S1380" s="20"/>
      <c r="T1380" s="20"/>
      <c r="U1380" s="20"/>
      <c r="V1380" s="20"/>
      <c r="W1380" s="20"/>
      <c r="X1380" s="20"/>
      <c r="Y1380" s="20"/>
      <c r="Z1380" s="20"/>
      <c r="AA1380" s="20"/>
      <c r="AB1380" s="20"/>
    </row>
    <row r="1381" spans="1:28" ht="30" customHeight="1" hidden="1">
      <c r="A1381" s="143"/>
      <c r="B1381" s="4">
        <v>1294</v>
      </c>
      <c r="C1381" s="4"/>
      <c r="D1381" s="4"/>
      <c r="E1381" s="4"/>
      <c r="F1381" s="4">
        <f>B1381-+SUM(C1381:E1381)</f>
        <v>1294</v>
      </c>
      <c r="G1381" s="4">
        <v>895</v>
      </c>
      <c r="H1381" s="4"/>
      <c r="I1381" s="4"/>
      <c r="J1381" s="4"/>
      <c r="K1381" s="4">
        <f>G1381-+SUM(H1381:J1381)</f>
        <v>895</v>
      </c>
      <c r="L1381" s="4">
        <f>G1381-B1381</f>
        <v>-399</v>
      </c>
      <c r="M1381" s="4">
        <f>K1381-F1381</f>
        <v>-399</v>
      </c>
      <c r="N1381" s="135"/>
      <c r="O1381" s="4">
        <v>895</v>
      </c>
      <c r="P1381" s="4"/>
      <c r="Q1381" s="4"/>
      <c r="R1381" s="4"/>
      <c r="S1381" s="4">
        <f>O1381-+SUM(P1381:R1381)</f>
        <v>895</v>
      </c>
      <c r="T1381" s="4">
        <f>O1381-G1381</f>
        <v>0</v>
      </c>
      <c r="U1381" s="4">
        <f>S1381-K1381</f>
        <v>0</v>
      </c>
      <c r="V1381" s="4">
        <v>895</v>
      </c>
      <c r="W1381" s="4"/>
      <c r="X1381" s="4"/>
      <c r="Y1381" s="4"/>
      <c r="Z1381" s="4">
        <f>V1381-+SUM(W1381:Y1381)</f>
        <v>895</v>
      </c>
      <c r="AA1381" s="4">
        <f>V1381-O1381</f>
        <v>0</v>
      </c>
      <c r="AB1381" s="4">
        <f>Z1381-S1381</f>
        <v>0</v>
      </c>
    </row>
    <row r="1382" spans="1:28" ht="30" customHeight="1">
      <c r="A1382" s="19" t="s">
        <v>627</v>
      </c>
      <c r="B1382" s="19"/>
      <c r="C1382" s="19"/>
      <c r="D1382" s="19"/>
      <c r="E1382" s="19"/>
      <c r="F1382" s="19"/>
      <c r="G1382" s="19"/>
      <c r="H1382" s="19"/>
      <c r="I1382" s="19"/>
      <c r="J1382" s="19"/>
      <c r="K1382" s="19"/>
      <c r="L1382" s="19"/>
      <c r="M1382" s="19"/>
      <c r="N1382" s="138" t="s">
        <v>29</v>
      </c>
      <c r="O1382" s="19"/>
      <c r="P1382" s="19"/>
      <c r="Q1382" s="19"/>
      <c r="R1382" s="19"/>
      <c r="S1382" s="19"/>
      <c r="T1382" s="19"/>
      <c r="U1382" s="19"/>
      <c r="V1382" s="19"/>
      <c r="W1382" s="19"/>
      <c r="X1382" s="19"/>
      <c r="Y1382" s="19"/>
      <c r="Z1382" s="19"/>
      <c r="AA1382" s="19"/>
      <c r="AB1382" s="19"/>
    </row>
    <row r="1383" spans="1:28" ht="30" customHeight="1">
      <c r="A1383" s="141" t="s">
        <v>517</v>
      </c>
      <c r="B1383" s="20"/>
      <c r="C1383" s="20"/>
      <c r="D1383" s="20"/>
      <c r="E1383" s="20"/>
      <c r="F1383" s="20"/>
      <c r="G1383" s="20"/>
      <c r="H1383" s="20"/>
      <c r="I1383" s="20"/>
      <c r="J1383" s="20"/>
      <c r="K1383" s="20"/>
      <c r="L1383" s="20"/>
      <c r="M1383" s="20"/>
      <c r="N1383" s="139"/>
      <c r="O1383" s="20"/>
      <c r="P1383" s="20"/>
      <c r="Q1383" s="20"/>
      <c r="R1383" s="20"/>
      <c r="S1383" s="20"/>
      <c r="T1383" s="20"/>
      <c r="U1383" s="20"/>
      <c r="V1383" s="20"/>
      <c r="W1383" s="20"/>
      <c r="X1383" s="20"/>
      <c r="Y1383" s="20"/>
      <c r="Z1383" s="20"/>
      <c r="AA1383" s="20"/>
      <c r="AB1383" s="20"/>
    </row>
    <row r="1384" spans="1:28" ht="30" customHeight="1">
      <c r="A1384" s="143"/>
      <c r="B1384" s="4">
        <v>5800</v>
      </c>
      <c r="C1384" s="4"/>
      <c r="D1384" s="4"/>
      <c r="E1384" s="4"/>
      <c r="F1384" s="4">
        <f>B1384-+SUM(C1384:E1384)</f>
        <v>5800</v>
      </c>
      <c r="G1384" s="4">
        <v>5800</v>
      </c>
      <c r="H1384" s="4"/>
      <c r="I1384" s="4"/>
      <c r="J1384" s="4"/>
      <c r="K1384" s="4">
        <f>G1384-+SUM(H1384:J1384)</f>
        <v>5800</v>
      </c>
      <c r="L1384" s="4">
        <f>G1384-B1384</f>
        <v>0</v>
      </c>
      <c r="M1384" s="4">
        <f>K1384-F1384</f>
        <v>0</v>
      </c>
      <c r="N1384" s="140"/>
      <c r="O1384" s="4">
        <v>5800</v>
      </c>
      <c r="P1384" s="4"/>
      <c r="Q1384" s="4"/>
      <c r="R1384" s="4"/>
      <c r="S1384" s="4">
        <f>O1384-+SUM(P1384:R1384)</f>
        <v>5800</v>
      </c>
      <c r="T1384" s="4">
        <f>O1384-G1384</f>
        <v>0</v>
      </c>
      <c r="U1384" s="4">
        <f>S1384-K1384</f>
        <v>0</v>
      </c>
      <c r="V1384" s="4">
        <v>5500</v>
      </c>
      <c r="W1384" s="4"/>
      <c r="X1384" s="4"/>
      <c r="Y1384" s="4"/>
      <c r="Z1384" s="4">
        <f>V1384-+SUM(W1384:Y1384)</f>
        <v>5500</v>
      </c>
      <c r="AA1384" s="4">
        <f>V1384-O1384</f>
        <v>-300</v>
      </c>
      <c r="AB1384" s="4">
        <f>Z1384-S1384</f>
        <v>-300</v>
      </c>
    </row>
    <row r="1385" spans="1:28" ht="30" customHeight="1" hidden="1">
      <c r="A1385" s="19" t="s">
        <v>627</v>
      </c>
      <c r="B1385" s="19"/>
      <c r="C1385" s="19"/>
      <c r="D1385" s="19"/>
      <c r="E1385" s="19"/>
      <c r="F1385" s="19"/>
      <c r="G1385" s="19"/>
      <c r="H1385" s="19"/>
      <c r="I1385" s="19"/>
      <c r="J1385" s="19"/>
      <c r="K1385" s="19"/>
      <c r="L1385" s="19"/>
      <c r="M1385" s="19"/>
      <c r="N1385" s="133"/>
      <c r="O1385" s="19"/>
      <c r="P1385" s="19"/>
      <c r="Q1385" s="19"/>
      <c r="R1385" s="19"/>
      <c r="S1385" s="19"/>
      <c r="T1385" s="19"/>
      <c r="U1385" s="19"/>
      <c r="V1385" s="19"/>
      <c r="W1385" s="19"/>
      <c r="X1385" s="19"/>
      <c r="Y1385" s="19"/>
      <c r="Z1385" s="19"/>
      <c r="AA1385" s="19"/>
      <c r="AB1385" s="19"/>
    </row>
    <row r="1386" spans="1:28" ht="30" customHeight="1" hidden="1">
      <c r="A1386" s="141" t="s">
        <v>228</v>
      </c>
      <c r="B1386" s="20"/>
      <c r="C1386" s="20"/>
      <c r="D1386" s="20"/>
      <c r="E1386" s="20"/>
      <c r="F1386" s="20"/>
      <c r="G1386" s="20"/>
      <c r="H1386" s="20"/>
      <c r="I1386" s="20"/>
      <c r="J1386" s="20"/>
      <c r="K1386" s="20"/>
      <c r="L1386" s="20"/>
      <c r="M1386" s="20"/>
      <c r="N1386" s="134"/>
      <c r="O1386" s="20"/>
      <c r="P1386" s="20"/>
      <c r="Q1386" s="20"/>
      <c r="R1386" s="20"/>
      <c r="S1386" s="20"/>
      <c r="T1386" s="20"/>
      <c r="U1386" s="20"/>
      <c r="V1386" s="20"/>
      <c r="W1386" s="20"/>
      <c r="X1386" s="20"/>
      <c r="Y1386" s="20"/>
      <c r="Z1386" s="20"/>
      <c r="AA1386" s="20"/>
      <c r="AB1386" s="20"/>
    </row>
    <row r="1387" spans="1:28" ht="30" customHeight="1" hidden="1">
      <c r="A1387" s="143"/>
      <c r="B1387" s="4">
        <v>11933</v>
      </c>
      <c r="C1387" s="4"/>
      <c r="D1387" s="4"/>
      <c r="E1387" s="4"/>
      <c r="F1387" s="4">
        <f>B1387-+SUM(C1387:E1387)</f>
        <v>11933</v>
      </c>
      <c r="G1387" s="4">
        <v>11933</v>
      </c>
      <c r="H1387" s="4"/>
      <c r="I1387" s="4"/>
      <c r="J1387" s="4"/>
      <c r="K1387" s="4">
        <f>G1387-+SUM(H1387:J1387)</f>
        <v>11933</v>
      </c>
      <c r="L1387" s="4">
        <f>G1387-B1387</f>
        <v>0</v>
      </c>
      <c r="M1387" s="4">
        <f>K1387-F1387</f>
        <v>0</v>
      </c>
      <c r="N1387" s="135"/>
      <c r="O1387" s="4">
        <v>11933</v>
      </c>
      <c r="P1387" s="4"/>
      <c r="Q1387" s="4"/>
      <c r="R1387" s="4">
        <v>4144</v>
      </c>
      <c r="S1387" s="4">
        <f>O1387-+SUM(P1387:R1387)</f>
        <v>7789</v>
      </c>
      <c r="T1387" s="4">
        <f>O1387-G1387</f>
        <v>0</v>
      </c>
      <c r="U1387" s="4">
        <f>S1387-K1387</f>
        <v>-4144</v>
      </c>
      <c r="V1387" s="4">
        <v>11933</v>
      </c>
      <c r="W1387" s="4"/>
      <c r="X1387" s="4"/>
      <c r="Y1387" s="4">
        <v>4144</v>
      </c>
      <c r="Z1387" s="4">
        <f>V1387-+SUM(W1387:Y1387)</f>
        <v>7789</v>
      </c>
      <c r="AA1387" s="4">
        <f>V1387-O1387</f>
        <v>0</v>
      </c>
      <c r="AB1387" s="4">
        <f>Z1387-S1387</f>
        <v>0</v>
      </c>
    </row>
    <row r="1388" spans="1:28" ht="30" customHeight="1">
      <c r="A1388" s="19" t="s">
        <v>627</v>
      </c>
      <c r="B1388" s="19"/>
      <c r="C1388" s="19"/>
      <c r="D1388" s="19"/>
      <c r="E1388" s="19"/>
      <c r="F1388" s="19"/>
      <c r="G1388" s="19"/>
      <c r="H1388" s="19"/>
      <c r="I1388" s="19"/>
      <c r="J1388" s="19"/>
      <c r="K1388" s="19"/>
      <c r="L1388" s="19"/>
      <c r="M1388" s="19"/>
      <c r="N1388" s="138" t="s">
        <v>825</v>
      </c>
      <c r="O1388" s="19"/>
      <c r="P1388" s="19"/>
      <c r="Q1388" s="19"/>
      <c r="R1388" s="19"/>
      <c r="S1388" s="19"/>
      <c r="T1388" s="19"/>
      <c r="U1388" s="19"/>
      <c r="V1388" s="19"/>
      <c r="W1388" s="19"/>
      <c r="X1388" s="19"/>
      <c r="Y1388" s="19"/>
      <c r="Z1388" s="19"/>
      <c r="AA1388" s="19"/>
      <c r="AB1388" s="19"/>
    </row>
    <row r="1389" spans="1:28" ht="30" customHeight="1">
      <c r="A1389" s="141" t="s">
        <v>578</v>
      </c>
      <c r="B1389" s="20"/>
      <c r="C1389" s="20"/>
      <c r="D1389" s="20"/>
      <c r="E1389" s="20"/>
      <c r="F1389" s="20"/>
      <c r="G1389" s="20"/>
      <c r="H1389" s="20"/>
      <c r="I1389" s="20"/>
      <c r="J1389" s="20"/>
      <c r="K1389" s="20"/>
      <c r="L1389" s="20"/>
      <c r="M1389" s="20"/>
      <c r="N1389" s="139"/>
      <c r="O1389" s="20"/>
      <c r="P1389" s="20"/>
      <c r="Q1389" s="20"/>
      <c r="R1389" s="20"/>
      <c r="S1389" s="20"/>
      <c r="T1389" s="20"/>
      <c r="U1389" s="20"/>
      <c r="V1389" s="20"/>
      <c r="W1389" s="20"/>
      <c r="X1389" s="20"/>
      <c r="Y1389" s="20"/>
      <c r="Z1389" s="20"/>
      <c r="AA1389" s="20"/>
      <c r="AB1389" s="20"/>
    </row>
    <row r="1390" spans="1:28" ht="30" customHeight="1">
      <c r="A1390" s="143"/>
      <c r="B1390" s="4">
        <v>37024</v>
      </c>
      <c r="C1390" s="4">
        <v>33810</v>
      </c>
      <c r="D1390" s="4"/>
      <c r="E1390" s="4">
        <v>71</v>
      </c>
      <c r="F1390" s="4">
        <f>B1390-+SUM(C1390:E1390)</f>
        <v>3143</v>
      </c>
      <c r="G1390" s="4">
        <v>35285</v>
      </c>
      <c r="H1390" s="4">
        <v>33810</v>
      </c>
      <c r="I1390" s="4"/>
      <c r="J1390" s="4">
        <v>71</v>
      </c>
      <c r="K1390" s="4">
        <f>G1390-+SUM(H1390:J1390)</f>
        <v>1404</v>
      </c>
      <c r="L1390" s="4">
        <f>G1390-B1390</f>
        <v>-1739</v>
      </c>
      <c r="M1390" s="4">
        <f>K1390-F1390</f>
        <v>-1739</v>
      </c>
      <c r="N1390" s="140"/>
      <c r="O1390" s="4">
        <v>35285</v>
      </c>
      <c r="P1390" s="4">
        <v>33810</v>
      </c>
      <c r="Q1390" s="4"/>
      <c r="R1390" s="4">
        <v>71</v>
      </c>
      <c r="S1390" s="4">
        <f>O1390-+SUM(P1390:R1390)</f>
        <v>1404</v>
      </c>
      <c r="T1390" s="4">
        <f>O1390-G1390</f>
        <v>0</v>
      </c>
      <c r="U1390" s="4">
        <f>S1390-K1390</f>
        <v>0</v>
      </c>
      <c r="V1390" s="4">
        <v>35285</v>
      </c>
      <c r="W1390" s="4">
        <v>0</v>
      </c>
      <c r="X1390" s="4">
        <v>32100</v>
      </c>
      <c r="Y1390" s="4">
        <v>71</v>
      </c>
      <c r="Z1390" s="4">
        <f>V1390-+SUM(W1390:Y1390)</f>
        <v>3114</v>
      </c>
      <c r="AA1390" s="4">
        <f>V1390-O1390</f>
        <v>0</v>
      </c>
      <c r="AB1390" s="4">
        <f>Z1390-S1390</f>
        <v>1710</v>
      </c>
    </row>
    <row r="1391" spans="1:28" ht="30" customHeight="1">
      <c r="A1391" s="19" t="s">
        <v>627</v>
      </c>
      <c r="B1391" s="19"/>
      <c r="C1391" s="19"/>
      <c r="D1391" s="19"/>
      <c r="E1391" s="19"/>
      <c r="F1391" s="19"/>
      <c r="G1391" s="19"/>
      <c r="H1391" s="19"/>
      <c r="I1391" s="19"/>
      <c r="J1391" s="19"/>
      <c r="K1391" s="19"/>
      <c r="L1391" s="19"/>
      <c r="M1391" s="19"/>
      <c r="N1391" s="138" t="s">
        <v>29</v>
      </c>
      <c r="O1391" s="19"/>
      <c r="P1391" s="19"/>
      <c r="Q1391" s="19"/>
      <c r="R1391" s="19"/>
      <c r="S1391" s="19"/>
      <c r="T1391" s="19"/>
      <c r="U1391" s="19"/>
      <c r="V1391" s="19"/>
      <c r="W1391" s="19"/>
      <c r="X1391" s="19"/>
      <c r="Y1391" s="19"/>
      <c r="Z1391" s="19"/>
      <c r="AA1391" s="19"/>
      <c r="AB1391" s="19"/>
    </row>
    <row r="1392" spans="1:28" ht="30" customHeight="1">
      <c r="A1392" s="141" t="s">
        <v>579</v>
      </c>
      <c r="B1392" s="20"/>
      <c r="C1392" s="20"/>
      <c r="D1392" s="20"/>
      <c r="E1392" s="20"/>
      <c r="F1392" s="20"/>
      <c r="G1392" s="20"/>
      <c r="H1392" s="20"/>
      <c r="I1392" s="20"/>
      <c r="J1392" s="20"/>
      <c r="K1392" s="20"/>
      <c r="L1392" s="20"/>
      <c r="M1392" s="20"/>
      <c r="N1392" s="139"/>
      <c r="O1392" s="20"/>
      <c r="P1392" s="20"/>
      <c r="Q1392" s="20"/>
      <c r="R1392" s="20"/>
      <c r="S1392" s="20"/>
      <c r="T1392" s="20"/>
      <c r="U1392" s="20"/>
      <c r="V1392" s="20"/>
      <c r="W1392" s="20"/>
      <c r="X1392" s="20"/>
      <c r="Y1392" s="20"/>
      <c r="Z1392" s="20"/>
      <c r="AA1392" s="20"/>
      <c r="AB1392" s="20"/>
    </row>
    <row r="1393" spans="1:28" ht="30" customHeight="1">
      <c r="A1393" s="143"/>
      <c r="B1393" s="4">
        <v>13965</v>
      </c>
      <c r="C1393" s="4">
        <v>13965</v>
      </c>
      <c r="D1393" s="4"/>
      <c r="E1393" s="4"/>
      <c r="F1393" s="4">
        <f>B1393-+SUM(C1393:E1393)</f>
        <v>0</v>
      </c>
      <c r="G1393" s="4">
        <v>13965</v>
      </c>
      <c r="H1393" s="4">
        <v>13965</v>
      </c>
      <c r="I1393" s="4"/>
      <c r="J1393" s="4"/>
      <c r="K1393" s="4">
        <f>G1393-+SUM(H1393:J1393)</f>
        <v>0</v>
      </c>
      <c r="L1393" s="4">
        <f>G1393-B1393</f>
        <v>0</v>
      </c>
      <c r="M1393" s="4">
        <f>K1393-F1393</f>
        <v>0</v>
      </c>
      <c r="N1393" s="140"/>
      <c r="O1393" s="4">
        <v>13965</v>
      </c>
      <c r="P1393" s="4">
        <v>13965</v>
      </c>
      <c r="Q1393" s="4"/>
      <c r="R1393" s="4"/>
      <c r="S1393" s="4">
        <f>O1393-+SUM(P1393:R1393)</f>
        <v>0</v>
      </c>
      <c r="T1393" s="4">
        <f>O1393-G1393</f>
        <v>0</v>
      </c>
      <c r="U1393" s="4">
        <f>S1393-K1393</f>
        <v>0</v>
      </c>
      <c r="V1393" s="4">
        <v>7035</v>
      </c>
      <c r="W1393" s="4">
        <v>0</v>
      </c>
      <c r="X1393" s="4">
        <v>6600</v>
      </c>
      <c r="Y1393" s="4"/>
      <c r="Z1393" s="4">
        <f>V1393-+SUM(W1393:Y1393)</f>
        <v>435</v>
      </c>
      <c r="AA1393" s="4">
        <f>V1393-O1393</f>
        <v>-6930</v>
      </c>
      <c r="AB1393" s="4">
        <f>Z1393-S1393</f>
        <v>435</v>
      </c>
    </row>
    <row r="1394" spans="1:28" ht="30" customHeight="1">
      <c r="A1394" s="19" t="s">
        <v>627</v>
      </c>
      <c r="B1394" s="19"/>
      <c r="C1394" s="19"/>
      <c r="D1394" s="19"/>
      <c r="E1394" s="19"/>
      <c r="F1394" s="19"/>
      <c r="G1394" s="19"/>
      <c r="H1394" s="19"/>
      <c r="I1394" s="19"/>
      <c r="J1394" s="19"/>
      <c r="K1394" s="19"/>
      <c r="L1394" s="19"/>
      <c r="M1394" s="19"/>
      <c r="N1394" s="133"/>
      <c r="O1394" s="19"/>
      <c r="P1394" s="19"/>
      <c r="Q1394" s="19"/>
      <c r="R1394" s="19"/>
      <c r="S1394" s="19"/>
      <c r="T1394" s="19"/>
      <c r="U1394" s="19"/>
      <c r="V1394" s="19"/>
      <c r="W1394" s="19"/>
      <c r="X1394" s="19"/>
      <c r="Y1394" s="19"/>
      <c r="Z1394" s="19"/>
      <c r="AA1394" s="19"/>
      <c r="AB1394" s="19"/>
    </row>
    <row r="1395" spans="1:28" ht="30" customHeight="1">
      <c r="A1395" s="141" t="s">
        <v>207</v>
      </c>
      <c r="B1395" s="20"/>
      <c r="C1395" s="20"/>
      <c r="D1395" s="20"/>
      <c r="E1395" s="20"/>
      <c r="F1395" s="20"/>
      <c r="G1395" s="20"/>
      <c r="H1395" s="20"/>
      <c r="I1395" s="20"/>
      <c r="J1395" s="20"/>
      <c r="K1395" s="20"/>
      <c r="L1395" s="20"/>
      <c r="M1395" s="20"/>
      <c r="N1395" s="134"/>
      <c r="O1395" s="20"/>
      <c r="P1395" s="20"/>
      <c r="Q1395" s="20"/>
      <c r="R1395" s="20"/>
      <c r="S1395" s="20"/>
      <c r="T1395" s="20"/>
      <c r="U1395" s="20"/>
      <c r="V1395" s="20"/>
      <c r="W1395" s="20"/>
      <c r="X1395" s="20"/>
      <c r="Y1395" s="20"/>
      <c r="Z1395" s="20"/>
      <c r="AA1395" s="20"/>
      <c r="AB1395" s="20"/>
    </row>
    <row r="1396" spans="1:28" ht="30" customHeight="1">
      <c r="A1396" s="143"/>
      <c r="B1396" s="4">
        <v>98357</v>
      </c>
      <c r="C1396" s="4"/>
      <c r="D1396" s="4"/>
      <c r="E1396" s="4"/>
      <c r="F1396" s="4">
        <f>B1396-+SUM(C1396:E1396)</f>
        <v>98357</v>
      </c>
      <c r="G1396" s="4">
        <v>98357</v>
      </c>
      <c r="H1396" s="4"/>
      <c r="I1396" s="4"/>
      <c r="J1396" s="4"/>
      <c r="K1396" s="4">
        <f>G1396-+SUM(H1396:J1396)</f>
        <v>98357</v>
      </c>
      <c r="L1396" s="4">
        <f>G1396-B1396</f>
        <v>0</v>
      </c>
      <c r="M1396" s="4">
        <f>K1396-F1396</f>
        <v>0</v>
      </c>
      <c r="N1396" s="135"/>
      <c r="O1396" s="4">
        <v>98357</v>
      </c>
      <c r="P1396" s="4"/>
      <c r="Q1396" s="4"/>
      <c r="R1396" s="4"/>
      <c r="S1396" s="4">
        <f>O1396-+SUM(P1396:R1396)</f>
        <v>98357</v>
      </c>
      <c r="T1396" s="4">
        <f>O1396-G1396</f>
        <v>0</v>
      </c>
      <c r="U1396" s="4">
        <f>S1396-K1396</f>
        <v>0</v>
      </c>
      <c r="V1396" s="4">
        <v>98136</v>
      </c>
      <c r="W1396" s="4"/>
      <c r="X1396" s="4"/>
      <c r="Y1396" s="4"/>
      <c r="Z1396" s="4">
        <f>V1396-+SUM(W1396:Y1396)</f>
        <v>98136</v>
      </c>
      <c r="AA1396" s="4">
        <f>V1396-O1396</f>
        <v>-221</v>
      </c>
      <c r="AB1396" s="4">
        <f>Z1396-S1396</f>
        <v>-221</v>
      </c>
    </row>
    <row r="1397" spans="1:28" ht="30" customHeight="1" hidden="1">
      <c r="A1397" s="19" t="s">
        <v>627</v>
      </c>
      <c r="B1397" s="19"/>
      <c r="C1397" s="19"/>
      <c r="D1397" s="19"/>
      <c r="E1397" s="19"/>
      <c r="F1397" s="19"/>
      <c r="G1397" s="19"/>
      <c r="H1397" s="19"/>
      <c r="I1397" s="19"/>
      <c r="J1397" s="19"/>
      <c r="K1397" s="19"/>
      <c r="L1397" s="19"/>
      <c r="M1397" s="19"/>
      <c r="N1397" s="133"/>
      <c r="O1397" s="19"/>
      <c r="P1397" s="19"/>
      <c r="Q1397" s="19"/>
      <c r="R1397" s="19"/>
      <c r="S1397" s="19"/>
      <c r="T1397" s="19"/>
      <c r="U1397" s="19"/>
      <c r="V1397" s="19"/>
      <c r="W1397" s="19"/>
      <c r="X1397" s="19"/>
      <c r="Y1397" s="19"/>
      <c r="Z1397" s="19"/>
      <c r="AA1397" s="19"/>
      <c r="AB1397" s="19"/>
    </row>
    <row r="1398" spans="1:28" ht="30" customHeight="1" hidden="1">
      <c r="A1398" s="141" t="s">
        <v>253</v>
      </c>
      <c r="B1398" s="20"/>
      <c r="C1398" s="20"/>
      <c r="D1398" s="20"/>
      <c r="E1398" s="20"/>
      <c r="F1398" s="20"/>
      <c r="G1398" s="20"/>
      <c r="H1398" s="20"/>
      <c r="I1398" s="20"/>
      <c r="J1398" s="20"/>
      <c r="K1398" s="20"/>
      <c r="L1398" s="20"/>
      <c r="M1398" s="20"/>
      <c r="N1398" s="134"/>
      <c r="O1398" s="20"/>
      <c r="P1398" s="20"/>
      <c r="Q1398" s="20"/>
      <c r="R1398" s="20"/>
      <c r="S1398" s="20"/>
      <c r="T1398" s="20"/>
      <c r="U1398" s="20"/>
      <c r="V1398" s="20"/>
      <c r="W1398" s="20"/>
      <c r="X1398" s="20"/>
      <c r="Y1398" s="20"/>
      <c r="Z1398" s="20"/>
      <c r="AA1398" s="20"/>
      <c r="AB1398" s="20"/>
    </row>
    <row r="1399" spans="1:28" ht="30" customHeight="1" hidden="1">
      <c r="A1399" s="143"/>
      <c r="B1399" s="4">
        <v>1638</v>
      </c>
      <c r="C1399" s="4"/>
      <c r="D1399" s="4"/>
      <c r="E1399" s="4"/>
      <c r="F1399" s="4">
        <f>B1399-+SUM(C1399:E1399)</f>
        <v>1638</v>
      </c>
      <c r="G1399" s="4">
        <v>1638</v>
      </c>
      <c r="H1399" s="4"/>
      <c r="I1399" s="4"/>
      <c r="J1399" s="4"/>
      <c r="K1399" s="4">
        <f>G1399-+SUM(H1399:J1399)</f>
        <v>1638</v>
      </c>
      <c r="L1399" s="4">
        <f>G1399-B1399</f>
        <v>0</v>
      </c>
      <c r="M1399" s="4">
        <f>K1399-F1399</f>
        <v>0</v>
      </c>
      <c r="N1399" s="135"/>
      <c r="O1399" s="4">
        <v>1638</v>
      </c>
      <c r="P1399" s="4"/>
      <c r="Q1399" s="4"/>
      <c r="R1399" s="4"/>
      <c r="S1399" s="4">
        <f>O1399-+SUM(P1399:R1399)</f>
        <v>1638</v>
      </c>
      <c r="T1399" s="4">
        <f>O1399-G1399</f>
        <v>0</v>
      </c>
      <c r="U1399" s="4">
        <f>S1399-K1399</f>
        <v>0</v>
      </c>
      <c r="V1399" s="4">
        <v>1638</v>
      </c>
      <c r="W1399" s="4"/>
      <c r="X1399" s="4"/>
      <c r="Y1399" s="4"/>
      <c r="Z1399" s="4">
        <f>V1399-+SUM(W1399:Y1399)</f>
        <v>1638</v>
      </c>
      <c r="AA1399" s="4">
        <f>V1399-O1399</f>
        <v>0</v>
      </c>
      <c r="AB1399" s="4">
        <f>Z1399-S1399</f>
        <v>0</v>
      </c>
    </row>
    <row r="1400" spans="1:28" ht="30" customHeight="1" hidden="1">
      <c r="A1400" s="19" t="s">
        <v>627</v>
      </c>
      <c r="B1400" s="19"/>
      <c r="C1400" s="19"/>
      <c r="D1400" s="19"/>
      <c r="E1400" s="19"/>
      <c r="F1400" s="19"/>
      <c r="G1400" s="19"/>
      <c r="H1400" s="19"/>
      <c r="I1400" s="19"/>
      <c r="J1400" s="19"/>
      <c r="K1400" s="19"/>
      <c r="L1400" s="19"/>
      <c r="M1400" s="19"/>
      <c r="N1400" s="133"/>
      <c r="O1400" s="19"/>
      <c r="P1400" s="19"/>
      <c r="Q1400" s="19"/>
      <c r="R1400" s="19"/>
      <c r="S1400" s="19"/>
      <c r="T1400" s="19"/>
      <c r="U1400" s="19"/>
      <c r="V1400" s="19"/>
      <c r="W1400" s="19"/>
      <c r="X1400" s="19"/>
      <c r="Y1400" s="19"/>
      <c r="Z1400" s="19"/>
      <c r="AA1400" s="19"/>
      <c r="AB1400" s="19"/>
    </row>
    <row r="1401" spans="1:28" ht="30" customHeight="1" hidden="1">
      <c r="A1401" s="141" t="s">
        <v>518</v>
      </c>
      <c r="B1401" s="20"/>
      <c r="C1401" s="20"/>
      <c r="D1401" s="20"/>
      <c r="E1401" s="20"/>
      <c r="F1401" s="20"/>
      <c r="G1401" s="20"/>
      <c r="H1401" s="20"/>
      <c r="I1401" s="20"/>
      <c r="J1401" s="20"/>
      <c r="K1401" s="20"/>
      <c r="L1401" s="20"/>
      <c r="M1401" s="20"/>
      <c r="N1401" s="134"/>
      <c r="O1401" s="20"/>
      <c r="P1401" s="20"/>
      <c r="Q1401" s="20"/>
      <c r="R1401" s="20"/>
      <c r="S1401" s="20"/>
      <c r="T1401" s="20"/>
      <c r="U1401" s="20"/>
      <c r="V1401" s="20"/>
      <c r="W1401" s="20"/>
      <c r="X1401" s="20"/>
      <c r="Y1401" s="20"/>
      <c r="Z1401" s="20"/>
      <c r="AA1401" s="20"/>
      <c r="AB1401" s="20"/>
    </row>
    <row r="1402" spans="1:28" ht="30" customHeight="1" hidden="1">
      <c r="A1402" s="143"/>
      <c r="B1402" s="4">
        <v>1202</v>
      </c>
      <c r="C1402" s="4"/>
      <c r="D1402" s="4"/>
      <c r="E1402" s="4"/>
      <c r="F1402" s="4">
        <f>B1402-+SUM(C1402:E1402)</f>
        <v>1202</v>
      </c>
      <c r="G1402" s="4">
        <v>1202</v>
      </c>
      <c r="H1402" s="4"/>
      <c r="I1402" s="4"/>
      <c r="J1402" s="4"/>
      <c r="K1402" s="4">
        <f>G1402-+SUM(H1402:J1402)</f>
        <v>1202</v>
      </c>
      <c r="L1402" s="4">
        <f>G1402-B1402</f>
        <v>0</v>
      </c>
      <c r="M1402" s="4">
        <f>K1402-F1402</f>
        <v>0</v>
      </c>
      <c r="N1402" s="135"/>
      <c r="O1402" s="4">
        <v>1202</v>
      </c>
      <c r="P1402" s="4"/>
      <c r="Q1402" s="4"/>
      <c r="R1402" s="4"/>
      <c r="S1402" s="4">
        <f>O1402-+SUM(P1402:R1402)</f>
        <v>1202</v>
      </c>
      <c r="T1402" s="4">
        <f>O1402-G1402</f>
        <v>0</v>
      </c>
      <c r="U1402" s="4">
        <f>S1402-K1402</f>
        <v>0</v>
      </c>
      <c r="V1402" s="4">
        <v>1202</v>
      </c>
      <c r="W1402" s="4"/>
      <c r="X1402" s="4"/>
      <c r="Y1402" s="4"/>
      <c r="Z1402" s="4">
        <f>V1402-+SUM(W1402:Y1402)</f>
        <v>1202</v>
      </c>
      <c r="AA1402" s="4">
        <f>V1402-O1402</f>
        <v>0</v>
      </c>
      <c r="AB1402" s="4">
        <f>Z1402-S1402</f>
        <v>0</v>
      </c>
    </row>
    <row r="1403" spans="1:28" ht="30" customHeight="1" hidden="1">
      <c r="A1403" s="19" t="s">
        <v>627</v>
      </c>
      <c r="B1403" s="19"/>
      <c r="C1403" s="19"/>
      <c r="D1403" s="19"/>
      <c r="E1403" s="19"/>
      <c r="F1403" s="19"/>
      <c r="G1403" s="19"/>
      <c r="H1403" s="19"/>
      <c r="I1403" s="19"/>
      <c r="J1403" s="19"/>
      <c r="K1403" s="19"/>
      <c r="L1403" s="19"/>
      <c r="M1403" s="19"/>
      <c r="N1403" s="138" t="s">
        <v>826</v>
      </c>
      <c r="O1403" s="19"/>
      <c r="P1403" s="19"/>
      <c r="Q1403" s="19"/>
      <c r="R1403" s="19"/>
      <c r="S1403" s="19"/>
      <c r="T1403" s="19"/>
      <c r="U1403" s="19"/>
      <c r="V1403" s="19"/>
      <c r="W1403" s="19"/>
      <c r="X1403" s="19"/>
      <c r="Y1403" s="19"/>
      <c r="Z1403" s="19"/>
      <c r="AA1403" s="19"/>
      <c r="AB1403" s="19"/>
    </row>
    <row r="1404" spans="1:28" ht="30" customHeight="1" hidden="1">
      <c r="A1404" s="141" t="s">
        <v>208</v>
      </c>
      <c r="B1404" s="20"/>
      <c r="C1404" s="20"/>
      <c r="D1404" s="20"/>
      <c r="E1404" s="20"/>
      <c r="F1404" s="20"/>
      <c r="G1404" s="20"/>
      <c r="H1404" s="20"/>
      <c r="I1404" s="20"/>
      <c r="J1404" s="20"/>
      <c r="K1404" s="20"/>
      <c r="L1404" s="20"/>
      <c r="M1404" s="20"/>
      <c r="N1404" s="139"/>
      <c r="O1404" s="20"/>
      <c r="P1404" s="20"/>
      <c r="Q1404" s="20"/>
      <c r="R1404" s="20"/>
      <c r="S1404" s="20"/>
      <c r="T1404" s="20"/>
      <c r="U1404" s="20"/>
      <c r="V1404" s="20"/>
      <c r="W1404" s="20"/>
      <c r="X1404" s="20"/>
      <c r="Y1404" s="20"/>
      <c r="Z1404" s="20"/>
      <c r="AA1404" s="20"/>
      <c r="AB1404" s="20"/>
    </row>
    <row r="1405" spans="1:28" ht="30" customHeight="1" hidden="1">
      <c r="A1405" s="143"/>
      <c r="B1405" s="4">
        <v>4259</v>
      </c>
      <c r="C1405" s="4"/>
      <c r="D1405" s="4"/>
      <c r="E1405" s="4">
        <v>155</v>
      </c>
      <c r="F1405" s="4">
        <f>B1405-+SUM(C1405:E1405)</f>
        <v>4104</v>
      </c>
      <c r="G1405" s="4">
        <v>4259</v>
      </c>
      <c r="H1405" s="4"/>
      <c r="I1405" s="4"/>
      <c r="J1405" s="4">
        <v>155</v>
      </c>
      <c r="K1405" s="4">
        <f>G1405-+SUM(H1405:J1405)</f>
        <v>4104</v>
      </c>
      <c r="L1405" s="4">
        <f>G1405-B1405</f>
        <v>0</v>
      </c>
      <c r="M1405" s="4">
        <f>K1405-F1405</f>
        <v>0</v>
      </c>
      <c r="N1405" s="140"/>
      <c r="O1405" s="4">
        <v>4259</v>
      </c>
      <c r="P1405" s="4"/>
      <c r="Q1405" s="4"/>
      <c r="R1405" s="4">
        <v>155</v>
      </c>
      <c r="S1405" s="4">
        <f>O1405-+SUM(P1405:R1405)</f>
        <v>4104</v>
      </c>
      <c r="T1405" s="4">
        <f>O1405-G1405</f>
        <v>0</v>
      </c>
      <c r="U1405" s="4">
        <f>S1405-K1405</f>
        <v>0</v>
      </c>
      <c r="V1405" s="4">
        <v>4259</v>
      </c>
      <c r="W1405" s="4"/>
      <c r="X1405" s="4"/>
      <c r="Y1405" s="4">
        <v>155</v>
      </c>
      <c r="Z1405" s="4">
        <f>V1405-+SUM(W1405:Y1405)</f>
        <v>4104</v>
      </c>
      <c r="AA1405" s="4">
        <f>V1405-O1405</f>
        <v>0</v>
      </c>
      <c r="AB1405" s="4">
        <f>Z1405-S1405</f>
        <v>0</v>
      </c>
    </row>
    <row r="1406" spans="1:28" ht="30" customHeight="1" hidden="1">
      <c r="A1406" s="19" t="s">
        <v>627</v>
      </c>
      <c r="B1406" s="19"/>
      <c r="C1406" s="19"/>
      <c r="D1406" s="19"/>
      <c r="E1406" s="19"/>
      <c r="F1406" s="19"/>
      <c r="G1406" s="19"/>
      <c r="H1406" s="19"/>
      <c r="I1406" s="19"/>
      <c r="J1406" s="19"/>
      <c r="K1406" s="19"/>
      <c r="L1406" s="19"/>
      <c r="M1406" s="19"/>
      <c r="N1406" s="133"/>
      <c r="O1406" s="19"/>
      <c r="P1406" s="19"/>
      <c r="Q1406" s="19"/>
      <c r="R1406" s="19"/>
      <c r="S1406" s="19"/>
      <c r="T1406" s="19"/>
      <c r="U1406" s="19"/>
      <c r="V1406" s="19"/>
      <c r="W1406" s="19"/>
      <c r="X1406" s="19"/>
      <c r="Y1406" s="19"/>
      <c r="Z1406" s="19"/>
      <c r="AA1406" s="19"/>
      <c r="AB1406" s="19"/>
    </row>
    <row r="1407" spans="1:28" ht="30" customHeight="1" hidden="1">
      <c r="A1407" s="141" t="s">
        <v>705</v>
      </c>
      <c r="B1407" s="20"/>
      <c r="C1407" s="20"/>
      <c r="D1407" s="20"/>
      <c r="E1407" s="20"/>
      <c r="F1407" s="20"/>
      <c r="G1407" s="20"/>
      <c r="H1407" s="20"/>
      <c r="I1407" s="20"/>
      <c r="J1407" s="20"/>
      <c r="K1407" s="20"/>
      <c r="L1407" s="20"/>
      <c r="M1407" s="20"/>
      <c r="N1407" s="134"/>
      <c r="O1407" s="20"/>
      <c r="P1407" s="20"/>
      <c r="Q1407" s="20"/>
      <c r="R1407" s="20"/>
      <c r="S1407" s="20"/>
      <c r="T1407" s="20"/>
      <c r="U1407" s="20"/>
      <c r="V1407" s="20"/>
      <c r="W1407" s="20"/>
      <c r="X1407" s="20"/>
      <c r="Y1407" s="20"/>
      <c r="Z1407" s="20"/>
      <c r="AA1407" s="20"/>
      <c r="AB1407" s="20"/>
    </row>
    <row r="1408" spans="1:28" ht="30" customHeight="1" hidden="1">
      <c r="A1408" s="143"/>
      <c r="B1408" s="4">
        <f aca="true" t="shared" si="30" ref="B1408:K1408">SUBTOTAL(9,B1370:B1405)</f>
        <v>189892</v>
      </c>
      <c r="C1408" s="4">
        <f t="shared" si="30"/>
        <v>47775</v>
      </c>
      <c r="D1408" s="4">
        <f t="shared" si="30"/>
        <v>0</v>
      </c>
      <c r="E1408" s="4">
        <f t="shared" si="30"/>
        <v>226</v>
      </c>
      <c r="F1408" s="4">
        <f t="shared" si="30"/>
        <v>141891</v>
      </c>
      <c r="G1408" s="4">
        <f t="shared" si="30"/>
        <v>187600</v>
      </c>
      <c r="H1408" s="4">
        <f t="shared" si="30"/>
        <v>47775</v>
      </c>
      <c r="I1408" s="4">
        <f t="shared" si="30"/>
        <v>0</v>
      </c>
      <c r="J1408" s="4">
        <f t="shared" si="30"/>
        <v>226</v>
      </c>
      <c r="K1408" s="4">
        <f t="shared" si="30"/>
        <v>139599</v>
      </c>
      <c r="L1408" s="4">
        <f>G1408-B1408</f>
        <v>-2292</v>
      </c>
      <c r="M1408" s="4">
        <f>K1408-F1408</f>
        <v>-2292</v>
      </c>
      <c r="N1408" s="135"/>
      <c r="O1408" s="4">
        <f>SUBTOTAL(9,O1370:O1405)</f>
        <v>187600</v>
      </c>
      <c r="P1408" s="4">
        <f>SUBTOTAL(9,P1370:P1405)</f>
        <v>47775</v>
      </c>
      <c r="Q1408" s="4">
        <f>SUBTOTAL(9,Q1370:Q1405)</f>
        <v>0</v>
      </c>
      <c r="R1408" s="4">
        <f>SUBTOTAL(9,R1370:R1405)</f>
        <v>4370</v>
      </c>
      <c r="S1408" s="4">
        <f>SUBTOTAL(9,S1370:S1405)</f>
        <v>135455</v>
      </c>
      <c r="T1408" s="4">
        <f>O1408-G1408</f>
        <v>0</v>
      </c>
      <c r="U1408" s="4">
        <f>S1408-K1408</f>
        <v>-4144</v>
      </c>
      <c r="V1408" s="4">
        <f>SUBTOTAL(9,V1370:V1405)</f>
        <v>180349</v>
      </c>
      <c r="W1408" s="4">
        <f>SUBTOTAL(9,W1370:W1405)</f>
        <v>5705</v>
      </c>
      <c r="X1408" s="4">
        <f>SUBTOTAL(9,X1370:X1405)</f>
        <v>38700</v>
      </c>
      <c r="Y1408" s="4">
        <f>SUBTOTAL(9,Y1370:Y1405)</f>
        <v>4370</v>
      </c>
      <c r="Z1408" s="4">
        <f>SUBTOTAL(9,Z1370:Z1405)</f>
        <v>131574</v>
      </c>
      <c r="AA1408" s="4">
        <f>V1408-O1408</f>
        <v>-7251</v>
      </c>
      <c r="AB1408" s="4">
        <f>Z1408-S1408</f>
        <v>-3881</v>
      </c>
    </row>
    <row r="1409" spans="1:28" ht="30" customHeight="1">
      <c r="A1409" s="19" t="s">
        <v>133</v>
      </c>
      <c r="B1409" s="19"/>
      <c r="C1409" s="19"/>
      <c r="D1409" s="19"/>
      <c r="E1409" s="19"/>
      <c r="F1409" s="19"/>
      <c r="G1409" s="19"/>
      <c r="H1409" s="19"/>
      <c r="I1409" s="19"/>
      <c r="J1409" s="19"/>
      <c r="K1409" s="19"/>
      <c r="L1409" s="19"/>
      <c r="M1409" s="19"/>
      <c r="N1409" s="133"/>
      <c r="O1409" s="19"/>
      <c r="P1409" s="19"/>
      <c r="Q1409" s="19"/>
      <c r="R1409" s="19"/>
      <c r="S1409" s="19"/>
      <c r="T1409" s="19"/>
      <c r="U1409" s="19"/>
      <c r="V1409" s="19"/>
      <c r="W1409" s="19"/>
      <c r="X1409" s="19"/>
      <c r="Y1409" s="19"/>
      <c r="Z1409" s="19"/>
      <c r="AA1409" s="19"/>
      <c r="AB1409" s="19"/>
    </row>
    <row r="1410" spans="1:28" ht="30" customHeight="1">
      <c r="A1410" s="141" t="s">
        <v>75</v>
      </c>
      <c r="B1410" s="20"/>
      <c r="C1410" s="20"/>
      <c r="D1410" s="20"/>
      <c r="E1410" s="20"/>
      <c r="F1410" s="20"/>
      <c r="G1410" s="20"/>
      <c r="H1410" s="20"/>
      <c r="I1410" s="20"/>
      <c r="J1410" s="20"/>
      <c r="K1410" s="20"/>
      <c r="L1410" s="20"/>
      <c r="M1410" s="20"/>
      <c r="N1410" s="134"/>
      <c r="O1410" s="20"/>
      <c r="P1410" s="20"/>
      <c r="Q1410" s="20"/>
      <c r="R1410" s="20"/>
      <c r="S1410" s="20"/>
      <c r="T1410" s="20"/>
      <c r="U1410" s="20"/>
      <c r="V1410" s="20"/>
      <c r="W1410" s="20"/>
      <c r="X1410" s="20"/>
      <c r="Y1410" s="20"/>
      <c r="Z1410" s="20"/>
      <c r="AA1410" s="20"/>
      <c r="AB1410" s="20"/>
    </row>
    <row r="1411" spans="1:28" ht="30" customHeight="1">
      <c r="A1411" s="143"/>
      <c r="B1411" s="4">
        <v>2490</v>
      </c>
      <c r="C1411" s="4">
        <v>267</v>
      </c>
      <c r="D1411" s="4"/>
      <c r="E1411" s="4">
        <v>45</v>
      </c>
      <c r="F1411" s="4">
        <f>B1411-+SUM(C1411:E1411)</f>
        <v>2178</v>
      </c>
      <c r="G1411" s="4">
        <v>2359</v>
      </c>
      <c r="H1411" s="4">
        <v>222</v>
      </c>
      <c r="I1411" s="4"/>
      <c r="J1411" s="4">
        <v>45</v>
      </c>
      <c r="K1411" s="4">
        <f>G1411-+SUM(H1411:J1411)</f>
        <v>2092</v>
      </c>
      <c r="L1411" s="4">
        <f>G1411-B1411</f>
        <v>-131</v>
      </c>
      <c r="M1411" s="4">
        <f>K1411-F1411</f>
        <v>-86</v>
      </c>
      <c r="N1411" s="135"/>
      <c r="O1411" s="4">
        <v>2359</v>
      </c>
      <c r="P1411" s="4">
        <v>222</v>
      </c>
      <c r="Q1411" s="4"/>
      <c r="R1411" s="4">
        <v>45</v>
      </c>
      <c r="S1411" s="4">
        <f>O1411-+SUM(P1411:R1411)</f>
        <v>2092</v>
      </c>
      <c r="T1411" s="4">
        <f>O1411-G1411</f>
        <v>0</v>
      </c>
      <c r="U1411" s="4">
        <f>S1411-K1411</f>
        <v>0</v>
      </c>
      <c r="V1411" s="4">
        <v>2396</v>
      </c>
      <c r="W1411" s="4">
        <v>222</v>
      </c>
      <c r="X1411" s="4"/>
      <c r="Y1411" s="4">
        <v>45</v>
      </c>
      <c r="Z1411" s="4">
        <f>V1411-+SUM(W1411:Y1411)</f>
        <v>2129</v>
      </c>
      <c r="AA1411" s="4">
        <f>V1411-O1411</f>
        <v>37</v>
      </c>
      <c r="AB1411" s="4">
        <f>Z1411-S1411</f>
        <v>37</v>
      </c>
    </row>
    <row r="1412" spans="1:28" ht="30" customHeight="1" hidden="1">
      <c r="A1412" s="19" t="s">
        <v>133</v>
      </c>
      <c r="B1412" s="19"/>
      <c r="C1412" s="19"/>
      <c r="D1412" s="19"/>
      <c r="E1412" s="19"/>
      <c r="F1412" s="19"/>
      <c r="G1412" s="19"/>
      <c r="H1412" s="19"/>
      <c r="I1412" s="19"/>
      <c r="J1412" s="19"/>
      <c r="K1412" s="19"/>
      <c r="L1412" s="19"/>
      <c r="M1412" s="19"/>
      <c r="N1412" s="133"/>
      <c r="O1412" s="19"/>
      <c r="P1412" s="19"/>
      <c r="Q1412" s="19"/>
      <c r="R1412" s="19"/>
      <c r="S1412" s="19"/>
      <c r="T1412" s="19"/>
      <c r="U1412" s="19"/>
      <c r="V1412" s="19"/>
      <c r="W1412" s="19"/>
      <c r="X1412" s="19"/>
      <c r="Y1412" s="19"/>
      <c r="Z1412" s="19"/>
      <c r="AA1412" s="19"/>
      <c r="AB1412" s="19"/>
    </row>
    <row r="1413" spans="1:28" ht="30" customHeight="1" hidden="1">
      <c r="A1413" s="141" t="s">
        <v>76</v>
      </c>
      <c r="B1413" s="20"/>
      <c r="C1413" s="20"/>
      <c r="D1413" s="20"/>
      <c r="E1413" s="20"/>
      <c r="F1413" s="20"/>
      <c r="G1413" s="20"/>
      <c r="H1413" s="20"/>
      <c r="I1413" s="20"/>
      <c r="J1413" s="20"/>
      <c r="K1413" s="20"/>
      <c r="L1413" s="20"/>
      <c r="M1413" s="20"/>
      <c r="N1413" s="134"/>
      <c r="O1413" s="20"/>
      <c r="P1413" s="20"/>
      <c r="Q1413" s="20"/>
      <c r="R1413" s="20"/>
      <c r="S1413" s="20"/>
      <c r="T1413" s="20"/>
      <c r="U1413" s="20"/>
      <c r="V1413" s="20"/>
      <c r="W1413" s="20"/>
      <c r="X1413" s="20"/>
      <c r="Y1413" s="20"/>
      <c r="Z1413" s="20"/>
      <c r="AA1413" s="20"/>
      <c r="AB1413" s="20"/>
    </row>
    <row r="1414" spans="1:28" ht="30" customHeight="1" hidden="1">
      <c r="A1414" s="143"/>
      <c r="B1414" s="4">
        <v>6000</v>
      </c>
      <c r="C1414" s="4">
        <v>4500</v>
      </c>
      <c r="D1414" s="4"/>
      <c r="E1414" s="4"/>
      <c r="F1414" s="4">
        <f>B1414-+SUM(C1414:E1414)</f>
        <v>1500</v>
      </c>
      <c r="G1414" s="4">
        <v>6000</v>
      </c>
      <c r="H1414" s="4">
        <v>4500</v>
      </c>
      <c r="I1414" s="4"/>
      <c r="J1414" s="4"/>
      <c r="K1414" s="4">
        <f>G1414-+SUM(H1414:J1414)</f>
        <v>1500</v>
      </c>
      <c r="L1414" s="4">
        <f>G1414-B1414</f>
        <v>0</v>
      </c>
      <c r="M1414" s="4">
        <f>K1414-F1414</f>
        <v>0</v>
      </c>
      <c r="N1414" s="135"/>
      <c r="O1414" s="4">
        <v>6000</v>
      </c>
      <c r="P1414" s="4">
        <v>4500</v>
      </c>
      <c r="Q1414" s="4"/>
      <c r="R1414" s="4"/>
      <c r="S1414" s="4">
        <f>O1414-+SUM(P1414:R1414)</f>
        <v>1500</v>
      </c>
      <c r="T1414" s="4">
        <f>O1414-G1414</f>
        <v>0</v>
      </c>
      <c r="U1414" s="4">
        <f>S1414-K1414</f>
        <v>0</v>
      </c>
      <c r="V1414" s="4">
        <v>6000</v>
      </c>
      <c r="W1414" s="4">
        <v>4500</v>
      </c>
      <c r="X1414" s="4"/>
      <c r="Y1414" s="4"/>
      <c r="Z1414" s="4">
        <f>V1414-+SUM(W1414:Y1414)</f>
        <v>1500</v>
      </c>
      <c r="AA1414" s="4">
        <f>V1414-O1414</f>
        <v>0</v>
      </c>
      <c r="AB1414" s="4">
        <f>Z1414-S1414</f>
        <v>0</v>
      </c>
    </row>
    <row r="1415" spans="1:28" ht="30" customHeight="1" hidden="1">
      <c r="A1415" s="19" t="s">
        <v>133</v>
      </c>
      <c r="B1415" s="19"/>
      <c r="C1415" s="19"/>
      <c r="D1415" s="19"/>
      <c r="E1415" s="19"/>
      <c r="F1415" s="19"/>
      <c r="G1415" s="19"/>
      <c r="H1415" s="19"/>
      <c r="I1415" s="19"/>
      <c r="J1415" s="19"/>
      <c r="K1415" s="19"/>
      <c r="L1415" s="19"/>
      <c r="M1415" s="19"/>
      <c r="N1415" s="133"/>
      <c r="O1415" s="19"/>
      <c r="P1415" s="19"/>
      <c r="Q1415" s="19"/>
      <c r="R1415" s="19"/>
      <c r="S1415" s="19"/>
      <c r="T1415" s="19"/>
      <c r="U1415" s="19"/>
      <c r="V1415" s="19"/>
      <c r="W1415" s="19"/>
      <c r="X1415" s="19"/>
      <c r="Y1415" s="19"/>
      <c r="Z1415" s="19"/>
      <c r="AA1415" s="19"/>
      <c r="AB1415" s="19"/>
    </row>
    <row r="1416" spans="1:28" ht="30" customHeight="1" hidden="1">
      <c r="A1416" s="141" t="s">
        <v>662</v>
      </c>
      <c r="B1416" s="20"/>
      <c r="C1416" s="20"/>
      <c r="D1416" s="20"/>
      <c r="E1416" s="20"/>
      <c r="F1416" s="20"/>
      <c r="G1416" s="20"/>
      <c r="H1416" s="20"/>
      <c r="I1416" s="20"/>
      <c r="J1416" s="20"/>
      <c r="K1416" s="20"/>
      <c r="L1416" s="20"/>
      <c r="M1416" s="20"/>
      <c r="N1416" s="134"/>
      <c r="O1416" s="20"/>
      <c r="P1416" s="20"/>
      <c r="Q1416" s="20"/>
      <c r="R1416" s="20"/>
      <c r="S1416" s="20"/>
      <c r="T1416" s="20"/>
      <c r="U1416" s="20"/>
      <c r="V1416" s="20"/>
      <c r="W1416" s="20"/>
      <c r="X1416" s="20"/>
      <c r="Y1416" s="20"/>
      <c r="Z1416" s="20"/>
      <c r="AA1416" s="20"/>
      <c r="AB1416" s="20"/>
    </row>
    <row r="1417" spans="1:28" ht="30" customHeight="1" hidden="1">
      <c r="A1417" s="143"/>
      <c r="B1417" s="4">
        <v>2000</v>
      </c>
      <c r="C1417" s="4"/>
      <c r="D1417" s="4"/>
      <c r="E1417" s="4">
        <v>2000</v>
      </c>
      <c r="F1417" s="4">
        <f>B1417-+SUM(C1417:E1417)</f>
        <v>0</v>
      </c>
      <c r="G1417" s="4">
        <v>2000</v>
      </c>
      <c r="H1417" s="4"/>
      <c r="I1417" s="4"/>
      <c r="J1417" s="4">
        <v>2000</v>
      </c>
      <c r="K1417" s="4">
        <f>G1417-+SUM(H1417:J1417)</f>
        <v>0</v>
      </c>
      <c r="L1417" s="4">
        <f>G1417-B1417</f>
        <v>0</v>
      </c>
      <c r="M1417" s="4">
        <f>K1417-F1417</f>
        <v>0</v>
      </c>
      <c r="N1417" s="135"/>
      <c r="O1417" s="4">
        <v>2000</v>
      </c>
      <c r="P1417" s="4"/>
      <c r="Q1417" s="4"/>
      <c r="R1417" s="4">
        <v>2000</v>
      </c>
      <c r="S1417" s="4">
        <f>O1417-+SUM(P1417:R1417)</f>
        <v>0</v>
      </c>
      <c r="T1417" s="4">
        <f>O1417-G1417</f>
        <v>0</v>
      </c>
      <c r="U1417" s="4">
        <f>S1417-K1417</f>
        <v>0</v>
      </c>
      <c r="V1417" s="4">
        <v>2000</v>
      </c>
      <c r="W1417" s="4"/>
      <c r="X1417" s="4"/>
      <c r="Y1417" s="4">
        <v>2000</v>
      </c>
      <c r="Z1417" s="4">
        <f>V1417-+SUM(W1417:Y1417)</f>
        <v>0</v>
      </c>
      <c r="AA1417" s="4">
        <f>V1417-O1417</f>
        <v>0</v>
      </c>
      <c r="AB1417" s="4">
        <f>Z1417-S1417</f>
        <v>0</v>
      </c>
    </row>
    <row r="1418" spans="1:28" ht="30" customHeight="1" hidden="1">
      <c r="A1418" s="19" t="s">
        <v>133</v>
      </c>
      <c r="B1418" s="19"/>
      <c r="C1418" s="19"/>
      <c r="D1418" s="19"/>
      <c r="E1418" s="19"/>
      <c r="F1418" s="19"/>
      <c r="G1418" s="19"/>
      <c r="H1418" s="19"/>
      <c r="I1418" s="19"/>
      <c r="J1418" s="19"/>
      <c r="K1418" s="19"/>
      <c r="L1418" s="19"/>
      <c r="M1418" s="19"/>
      <c r="N1418" s="133"/>
      <c r="O1418" s="19"/>
      <c r="P1418" s="19"/>
      <c r="Q1418" s="19"/>
      <c r="R1418" s="19"/>
      <c r="S1418" s="19"/>
      <c r="T1418" s="19"/>
      <c r="U1418" s="19"/>
      <c r="V1418" s="19"/>
      <c r="W1418" s="19"/>
      <c r="X1418" s="19"/>
      <c r="Y1418" s="19"/>
      <c r="Z1418" s="19"/>
      <c r="AA1418" s="19"/>
      <c r="AB1418" s="19"/>
    </row>
    <row r="1419" spans="1:28" ht="30" customHeight="1" hidden="1">
      <c r="A1419" s="141" t="s">
        <v>663</v>
      </c>
      <c r="B1419" s="20"/>
      <c r="C1419" s="20"/>
      <c r="D1419" s="20"/>
      <c r="E1419" s="20"/>
      <c r="F1419" s="20"/>
      <c r="G1419" s="20"/>
      <c r="H1419" s="20"/>
      <c r="I1419" s="20"/>
      <c r="J1419" s="20"/>
      <c r="K1419" s="20"/>
      <c r="L1419" s="20"/>
      <c r="M1419" s="20"/>
      <c r="N1419" s="134"/>
      <c r="O1419" s="20"/>
      <c r="P1419" s="20"/>
      <c r="Q1419" s="20"/>
      <c r="R1419" s="20"/>
      <c r="S1419" s="20"/>
      <c r="T1419" s="20"/>
      <c r="U1419" s="20"/>
      <c r="V1419" s="20"/>
      <c r="W1419" s="20"/>
      <c r="X1419" s="20"/>
      <c r="Y1419" s="20"/>
      <c r="Z1419" s="20"/>
      <c r="AA1419" s="20"/>
      <c r="AB1419" s="20"/>
    </row>
    <row r="1420" spans="1:28" ht="30" customHeight="1" hidden="1">
      <c r="A1420" s="143"/>
      <c r="B1420" s="4">
        <v>8988</v>
      </c>
      <c r="C1420" s="4"/>
      <c r="D1420" s="4"/>
      <c r="E1420" s="4"/>
      <c r="F1420" s="4">
        <f>B1420-+SUM(C1420:E1420)</f>
        <v>8988</v>
      </c>
      <c r="G1420" s="4">
        <v>8988</v>
      </c>
      <c r="H1420" s="4"/>
      <c r="I1420" s="4"/>
      <c r="J1420" s="4"/>
      <c r="K1420" s="4">
        <f>G1420-+SUM(H1420:J1420)</f>
        <v>8988</v>
      </c>
      <c r="L1420" s="4">
        <f>G1420-B1420</f>
        <v>0</v>
      </c>
      <c r="M1420" s="4">
        <f>K1420-F1420</f>
        <v>0</v>
      </c>
      <c r="N1420" s="135"/>
      <c r="O1420" s="4">
        <v>8988</v>
      </c>
      <c r="P1420" s="4"/>
      <c r="Q1420" s="4"/>
      <c r="R1420" s="4"/>
      <c r="S1420" s="4">
        <f>O1420-+SUM(P1420:R1420)</f>
        <v>8988</v>
      </c>
      <c r="T1420" s="4">
        <f>O1420-G1420</f>
        <v>0</v>
      </c>
      <c r="U1420" s="4">
        <f>S1420-K1420</f>
        <v>0</v>
      </c>
      <c r="V1420" s="4">
        <v>8988</v>
      </c>
      <c r="W1420" s="4"/>
      <c r="X1420" s="4"/>
      <c r="Y1420" s="4"/>
      <c r="Z1420" s="4">
        <f>V1420-+SUM(W1420:Y1420)</f>
        <v>8988</v>
      </c>
      <c r="AA1420" s="4">
        <f>V1420-O1420</f>
        <v>0</v>
      </c>
      <c r="AB1420" s="4">
        <f>Z1420-S1420</f>
        <v>0</v>
      </c>
    </row>
    <row r="1421" spans="1:28" ht="30" customHeight="1" hidden="1">
      <c r="A1421" s="19" t="s">
        <v>133</v>
      </c>
      <c r="B1421" s="19"/>
      <c r="C1421" s="19"/>
      <c r="D1421" s="19"/>
      <c r="E1421" s="19"/>
      <c r="F1421" s="19"/>
      <c r="G1421" s="19"/>
      <c r="H1421" s="19"/>
      <c r="I1421" s="19"/>
      <c r="J1421" s="19"/>
      <c r="K1421" s="19"/>
      <c r="L1421" s="19"/>
      <c r="M1421" s="19"/>
      <c r="N1421" s="133"/>
      <c r="O1421" s="19"/>
      <c r="P1421" s="19"/>
      <c r="Q1421" s="19"/>
      <c r="R1421" s="19"/>
      <c r="S1421" s="19"/>
      <c r="T1421" s="19"/>
      <c r="U1421" s="19"/>
      <c r="V1421" s="19"/>
      <c r="W1421" s="19"/>
      <c r="X1421" s="19"/>
      <c r="Y1421" s="19"/>
      <c r="Z1421" s="19"/>
      <c r="AA1421" s="19"/>
      <c r="AB1421" s="19"/>
    </row>
    <row r="1422" spans="1:28" ht="30" customHeight="1" hidden="1">
      <c r="A1422" s="141" t="s">
        <v>417</v>
      </c>
      <c r="B1422" s="20"/>
      <c r="C1422" s="20"/>
      <c r="D1422" s="20"/>
      <c r="E1422" s="20"/>
      <c r="F1422" s="20"/>
      <c r="G1422" s="20"/>
      <c r="H1422" s="20"/>
      <c r="I1422" s="20"/>
      <c r="J1422" s="20"/>
      <c r="K1422" s="20"/>
      <c r="L1422" s="20"/>
      <c r="M1422" s="20"/>
      <c r="N1422" s="134"/>
      <c r="O1422" s="20"/>
      <c r="P1422" s="20"/>
      <c r="Q1422" s="20"/>
      <c r="R1422" s="20"/>
      <c r="S1422" s="20"/>
      <c r="T1422" s="20"/>
      <c r="U1422" s="20"/>
      <c r="V1422" s="20"/>
      <c r="W1422" s="20"/>
      <c r="X1422" s="20"/>
      <c r="Y1422" s="20"/>
      <c r="Z1422" s="20"/>
      <c r="AA1422" s="20"/>
      <c r="AB1422" s="20"/>
    </row>
    <row r="1423" spans="1:28" ht="30" customHeight="1" hidden="1">
      <c r="A1423" s="143"/>
      <c r="B1423" s="4">
        <v>34953</v>
      </c>
      <c r="C1423" s="4">
        <v>22677</v>
      </c>
      <c r="D1423" s="4"/>
      <c r="E1423" s="4">
        <v>126</v>
      </c>
      <c r="F1423" s="4">
        <f>B1423-+SUM(C1423:E1423)</f>
        <v>12150</v>
      </c>
      <c r="G1423" s="4">
        <v>34840</v>
      </c>
      <c r="H1423" s="4">
        <v>22677</v>
      </c>
      <c r="I1423" s="4"/>
      <c r="J1423" s="4">
        <v>126</v>
      </c>
      <c r="K1423" s="4">
        <f>G1423-+SUM(H1423:J1423)</f>
        <v>12037</v>
      </c>
      <c r="L1423" s="4">
        <f>G1423-B1423</f>
        <v>-113</v>
      </c>
      <c r="M1423" s="4">
        <f>K1423-F1423</f>
        <v>-113</v>
      </c>
      <c r="N1423" s="135"/>
      <c r="O1423" s="4">
        <v>34800</v>
      </c>
      <c r="P1423" s="4">
        <v>22677</v>
      </c>
      <c r="Q1423" s="4"/>
      <c r="R1423" s="4">
        <v>126</v>
      </c>
      <c r="S1423" s="4">
        <f>O1423-+SUM(P1423:R1423)</f>
        <v>11997</v>
      </c>
      <c r="T1423" s="4">
        <f>O1423-G1423</f>
        <v>-40</v>
      </c>
      <c r="U1423" s="4">
        <f>S1423-K1423</f>
        <v>-40</v>
      </c>
      <c r="V1423" s="4">
        <v>34800</v>
      </c>
      <c r="W1423" s="4">
        <v>22677</v>
      </c>
      <c r="X1423" s="4"/>
      <c r="Y1423" s="4">
        <v>126</v>
      </c>
      <c r="Z1423" s="4">
        <f>V1423-+SUM(W1423:Y1423)</f>
        <v>11997</v>
      </c>
      <c r="AA1423" s="4">
        <f>V1423-O1423</f>
        <v>0</v>
      </c>
      <c r="AB1423" s="4">
        <f>Z1423-S1423</f>
        <v>0</v>
      </c>
    </row>
    <row r="1424" spans="1:28" ht="30" customHeight="1">
      <c r="A1424" s="19" t="s">
        <v>133</v>
      </c>
      <c r="B1424" s="19"/>
      <c r="C1424" s="19"/>
      <c r="D1424" s="19"/>
      <c r="E1424" s="19"/>
      <c r="F1424" s="19"/>
      <c r="G1424" s="19"/>
      <c r="H1424" s="19"/>
      <c r="I1424" s="19"/>
      <c r="J1424" s="19"/>
      <c r="K1424" s="19"/>
      <c r="L1424" s="19"/>
      <c r="M1424" s="19"/>
      <c r="N1424" s="133"/>
      <c r="O1424" s="19"/>
      <c r="P1424" s="19"/>
      <c r="Q1424" s="19"/>
      <c r="R1424" s="19"/>
      <c r="S1424" s="19"/>
      <c r="T1424" s="19"/>
      <c r="U1424" s="19"/>
      <c r="V1424" s="19"/>
      <c r="W1424" s="19"/>
      <c r="X1424" s="19"/>
      <c r="Y1424" s="19"/>
      <c r="Z1424" s="19"/>
      <c r="AA1424" s="19"/>
      <c r="AB1424" s="19"/>
    </row>
    <row r="1425" spans="1:28" ht="30" customHeight="1">
      <c r="A1425" s="141" t="s">
        <v>529</v>
      </c>
      <c r="B1425" s="20"/>
      <c r="C1425" s="20"/>
      <c r="D1425" s="20"/>
      <c r="E1425" s="20"/>
      <c r="F1425" s="20"/>
      <c r="G1425" s="20"/>
      <c r="H1425" s="20"/>
      <c r="I1425" s="20"/>
      <c r="J1425" s="20"/>
      <c r="K1425" s="20"/>
      <c r="L1425" s="20"/>
      <c r="M1425" s="20"/>
      <c r="N1425" s="134"/>
      <c r="O1425" s="20"/>
      <c r="P1425" s="20"/>
      <c r="Q1425" s="20"/>
      <c r="R1425" s="20"/>
      <c r="S1425" s="20"/>
      <c r="T1425" s="20"/>
      <c r="U1425" s="20"/>
      <c r="V1425" s="20"/>
      <c r="W1425" s="20"/>
      <c r="X1425" s="20"/>
      <c r="Y1425" s="20"/>
      <c r="Z1425" s="20"/>
      <c r="AA1425" s="20"/>
      <c r="AB1425" s="20"/>
    </row>
    <row r="1426" spans="1:28" ht="30" customHeight="1">
      <c r="A1426" s="143"/>
      <c r="B1426" s="4">
        <v>4049</v>
      </c>
      <c r="C1426" s="4">
        <v>1357</v>
      </c>
      <c r="D1426" s="4"/>
      <c r="E1426" s="4"/>
      <c r="F1426" s="4">
        <f>B1426-+SUM(C1426:E1426)</f>
        <v>2692</v>
      </c>
      <c r="G1426" s="4">
        <v>4049</v>
      </c>
      <c r="H1426" s="4">
        <v>1357</v>
      </c>
      <c r="I1426" s="4"/>
      <c r="J1426" s="4"/>
      <c r="K1426" s="4">
        <f>G1426-+SUM(H1426:J1426)</f>
        <v>2692</v>
      </c>
      <c r="L1426" s="4">
        <f>G1426-B1426</f>
        <v>0</v>
      </c>
      <c r="M1426" s="4">
        <f>K1426-F1426</f>
        <v>0</v>
      </c>
      <c r="N1426" s="135"/>
      <c r="O1426" s="4">
        <v>329</v>
      </c>
      <c r="P1426" s="4">
        <v>117</v>
      </c>
      <c r="Q1426" s="4"/>
      <c r="R1426" s="4"/>
      <c r="S1426" s="4">
        <f>O1426-+SUM(P1426:R1426)</f>
        <v>212</v>
      </c>
      <c r="T1426" s="4">
        <f>O1426-G1426</f>
        <v>-3720</v>
      </c>
      <c r="U1426" s="4">
        <f>S1426-K1426</f>
        <v>-2480</v>
      </c>
      <c r="V1426" s="4">
        <v>329</v>
      </c>
      <c r="W1426" s="4">
        <v>0</v>
      </c>
      <c r="X1426" s="4"/>
      <c r="Y1426" s="4"/>
      <c r="Z1426" s="4">
        <f>V1426-+SUM(W1426:Y1426)</f>
        <v>329</v>
      </c>
      <c r="AA1426" s="4">
        <f>V1426-O1426</f>
        <v>0</v>
      </c>
      <c r="AB1426" s="4">
        <f>Z1426-S1426</f>
        <v>117</v>
      </c>
    </row>
    <row r="1427" spans="1:28" ht="30" customHeight="1" hidden="1">
      <c r="A1427" s="19" t="s">
        <v>133</v>
      </c>
      <c r="B1427" s="19"/>
      <c r="C1427" s="19"/>
      <c r="D1427" s="19"/>
      <c r="E1427" s="19"/>
      <c r="F1427" s="19"/>
      <c r="G1427" s="19"/>
      <c r="H1427" s="19"/>
      <c r="I1427" s="19"/>
      <c r="J1427" s="19"/>
      <c r="K1427" s="19"/>
      <c r="L1427" s="19"/>
      <c r="M1427" s="19"/>
      <c r="N1427" s="133"/>
      <c r="O1427" s="19"/>
      <c r="P1427" s="19"/>
      <c r="Q1427" s="19"/>
      <c r="R1427" s="19"/>
      <c r="S1427" s="19"/>
      <c r="T1427" s="19"/>
      <c r="U1427" s="19"/>
      <c r="V1427" s="19"/>
      <c r="W1427" s="19"/>
      <c r="X1427" s="19"/>
      <c r="Y1427" s="19"/>
      <c r="Z1427" s="19"/>
      <c r="AA1427" s="19"/>
      <c r="AB1427" s="19"/>
    </row>
    <row r="1428" spans="1:28" ht="30" customHeight="1" hidden="1">
      <c r="A1428" s="141" t="s">
        <v>818</v>
      </c>
      <c r="B1428" s="20"/>
      <c r="C1428" s="20"/>
      <c r="D1428" s="20"/>
      <c r="E1428" s="20"/>
      <c r="F1428" s="20"/>
      <c r="G1428" s="20"/>
      <c r="H1428" s="20"/>
      <c r="I1428" s="20"/>
      <c r="J1428" s="20"/>
      <c r="K1428" s="20"/>
      <c r="L1428" s="20"/>
      <c r="M1428" s="20"/>
      <c r="N1428" s="134"/>
      <c r="O1428" s="20"/>
      <c r="P1428" s="20"/>
      <c r="Q1428" s="20"/>
      <c r="R1428" s="20"/>
      <c r="S1428" s="20"/>
      <c r="T1428" s="20"/>
      <c r="U1428" s="20"/>
      <c r="V1428" s="20"/>
      <c r="W1428" s="20"/>
      <c r="X1428" s="20"/>
      <c r="Y1428" s="20"/>
      <c r="Z1428" s="20"/>
      <c r="AA1428" s="20"/>
      <c r="AB1428" s="20"/>
    </row>
    <row r="1429" spans="1:28" ht="30" customHeight="1" hidden="1">
      <c r="A1429" s="143"/>
      <c r="B1429" s="4">
        <v>2300</v>
      </c>
      <c r="C1429" s="4"/>
      <c r="D1429" s="4"/>
      <c r="E1429" s="4">
        <v>2300</v>
      </c>
      <c r="F1429" s="4">
        <f>B1429-+SUM(C1429:E1429)</f>
        <v>0</v>
      </c>
      <c r="G1429" s="4">
        <v>2300</v>
      </c>
      <c r="H1429" s="4"/>
      <c r="I1429" s="4"/>
      <c r="J1429" s="4">
        <v>2300</v>
      </c>
      <c r="K1429" s="4">
        <f>G1429-+SUM(H1429:J1429)</f>
        <v>0</v>
      </c>
      <c r="L1429" s="4">
        <f>G1429-B1429</f>
        <v>0</v>
      </c>
      <c r="M1429" s="4">
        <f>K1429-F1429</f>
        <v>0</v>
      </c>
      <c r="N1429" s="135"/>
      <c r="O1429" s="4">
        <v>2300</v>
      </c>
      <c r="P1429" s="4"/>
      <c r="Q1429" s="4"/>
      <c r="R1429" s="4">
        <v>2300</v>
      </c>
      <c r="S1429" s="4">
        <f>O1429-+SUM(P1429:R1429)</f>
        <v>0</v>
      </c>
      <c r="T1429" s="4">
        <f>O1429-G1429</f>
        <v>0</v>
      </c>
      <c r="U1429" s="4">
        <f>S1429-K1429</f>
        <v>0</v>
      </c>
      <c r="V1429" s="4">
        <v>2300</v>
      </c>
      <c r="W1429" s="4"/>
      <c r="X1429" s="4"/>
      <c r="Y1429" s="4">
        <v>2300</v>
      </c>
      <c r="Z1429" s="4">
        <f>V1429-+SUM(W1429:Y1429)</f>
        <v>0</v>
      </c>
      <c r="AA1429" s="4">
        <f>V1429-O1429</f>
        <v>0</v>
      </c>
      <c r="AB1429" s="4">
        <f>Z1429-S1429</f>
        <v>0</v>
      </c>
    </row>
    <row r="1430" spans="1:28" ht="30" customHeight="1" hidden="1">
      <c r="A1430" s="19" t="s">
        <v>133</v>
      </c>
      <c r="B1430" s="19"/>
      <c r="C1430" s="19"/>
      <c r="D1430" s="19"/>
      <c r="E1430" s="19"/>
      <c r="F1430" s="19"/>
      <c r="G1430" s="19"/>
      <c r="H1430" s="19"/>
      <c r="I1430" s="19"/>
      <c r="J1430" s="19"/>
      <c r="K1430" s="19"/>
      <c r="L1430" s="19"/>
      <c r="M1430" s="19"/>
      <c r="N1430" s="133"/>
      <c r="O1430" s="19"/>
      <c r="P1430" s="19"/>
      <c r="Q1430" s="19"/>
      <c r="R1430" s="19"/>
      <c r="S1430" s="19"/>
      <c r="T1430" s="19"/>
      <c r="U1430" s="19"/>
      <c r="V1430" s="19"/>
      <c r="W1430" s="19"/>
      <c r="X1430" s="19"/>
      <c r="Y1430" s="19"/>
      <c r="Z1430" s="19"/>
      <c r="AA1430" s="19"/>
      <c r="AB1430" s="19"/>
    </row>
    <row r="1431" spans="1:28" ht="30" customHeight="1" hidden="1">
      <c r="A1431" s="141" t="s">
        <v>229</v>
      </c>
      <c r="B1431" s="20"/>
      <c r="C1431" s="20"/>
      <c r="D1431" s="20"/>
      <c r="E1431" s="20"/>
      <c r="F1431" s="20"/>
      <c r="G1431" s="20"/>
      <c r="H1431" s="20"/>
      <c r="I1431" s="20"/>
      <c r="J1431" s="20"/>
      <c r="K1431" s="20"/>
      <c r="L1431" s="20"/>
      <c r="M1431" s="20"/>
      <c r="N1431" s="134"/>
      <c r="O1431" s="20"/>
      <c r="P1431" s="20"/>
      <c r="Q1431" s="20"/>
      <c r="R1431" s="20"/>
      <c r="S1431" s="20"/>
      <c r="T1431" s="20"/>
      <c r="U1431" s="20"/>
      <c r="V1431" s="20"/>
      <c r="W1431" s="20"/>
      <c r="X1431" s="20"/>
      <c r="Y1431" s="20"/>
      <c r="Z1431" s="20"/>
      <c r="AA1431" s="20"/>
      <c r="AB1431" s="20"/>
    </row>
    <row r="1432" spans="1:28" ht="30" customHeight="1" hidden="1">
      <c r="A1432" s="143"/>
      <c r="B1432" s="4">
        <v>1500</v>
      </c>
      <c r="C1432" s="4"/>
      <c r="D1432" s="4"/>
      <c r="E1432" s="4">
        <v>1500</v>
      </c>
      <c r="F1432" s="4">
        <f>B1432-+SUM(C1432:E1432)</f>
        <v>0</v>
      </c>
      <c r="G1432" s="4">
        <v>1500</v>
      </c>
      <c r="H1432" s="4"/>
      <c r="I1432" s="4"/>
      <c r="J1432" s="4">
        <v>1500</v>
      </c>
      <c r="K1432" s="4">
        <f>G1432-+SUM(H1432:J1432)</f>
        <v>0</v>
      </c>
      <c r="L1432" s="4">
        <f>G1432-B1432</f>
        <v>0</v>
      </c>
      <c r="M1432" s="4">
        <f>K1432-F1432</f>
        <v>0</v>
      </c>
      <c r="N1432" s="135"/>
      <c r="O1432" s="4">
        <v>1500</v>
      </c>
      <c r="P1432" s="4"/>
      <c r="Q1432" s="4"/>
      <c r="R1432" s="4">
        <v>1500</v>
      </c>
      <c r="S1432" s="4">
        <f>O1432-+SUM(P1432:R1432)</f>
        <v>0</v>
      </c>
      <c r="T1432" s="4">
        <f>O1432-G1432</f>
        <v>0</v>
      </c>
      <c r="U1432" s="4">
        <f>S1432-K1432</f>
        <v>0</v>
      </c>
      <c r="V1432" s="4">
        <v>1500</v>
      </c>
      <c r="W1432" s="4"/>
      <c r="X1432" s="4"/>
      <c r="Y1432" s="4">
        <v>1500</v>
      </c>
      <c r="Z1432" s="4">
        <f>V1432-+SUM(W1432:Y1432)</f>
        <v>0</v>
      </c>
      <c r="AA1432" s="4">
        <f>V1432-O1432</f>
        <v>0</v>
      </c>
      <c r="AB1432" s="4">
        <f>Z1432-S1432</f>
        <v>0</v>
      </c>
    </row>
    <row r="1433" spans="1:28" ht="30" customHeight="1" hidden="1">
      <c r="A1433" s="19" t="s">
        <v>133</v>
      </c>
      <c r="B1433" s="19"/>
      <c r="C1433" s="19"/>
      <c r="D1433" s="19"/>
      <c r="E1433" s="19"/>
      <c r="F1433" s="19"/>
      <c r="G1433" s="19"/>
      <c r="H1433" s="19"/>
      <c r="I1433" s="19"/>
      <c r="J1433" s="19"/>
      <c r="K1433" s="19"/>
      <c r="L1433" s="19"/>
      <c r="M1433" s="19"/>
      <c r="N1433" s="133"/>
      <c r="O1433" s="19"/>
      <c r="P1433" s="19"/>
      <c r="Q1433" s="19"/>
      <c r="R1433" s="19"/>
      <c r="S1433" s="19"/>
      <c r="T1433" s="19"/>
      <c r="U1433" s="19"/>
      <c r="V1433" s="19"/>
      <c r="W1433" s="19"/>
      <c r="X1433" s="19"/>
      <c r="Y1433" s="19"/>
      <c r="Z1433" s="19"/>
      <c r="AA1433" s="19"/>
      <c r="AB1433" s="19"/>
    </row>
    <row r="1434" spans="1:28" ht="30" customHeight="1" hidden="1">
      <c r="A1434" s="141" t="s">
        <v>388</v>
      </c>
      <c r="B1434" s="20"/>
      <c r="C1434" s="20"/>
      <c r="D1434" s="20"/>
      <c r="E1434" s="20"/>
      <c r="F1434" s="20"/>
      <c r="G1434" s="20"/>
      <c r="H1434" s="20"/>
      <c r="I1434" s="20"/>
      <c r="J1434" s="20"/>
      <c r="K1434" s="20"/>
      <c r="L1434" s="20"/>
      <c r="M1434" s="20"/>
      <c r="N1434" s="134"/>
      <c r="O1434" s="20"/>
      <c r="P1434" s="20"/>
      <c r="Q1434" s="20"/>
      <c r="R1434" s="20"/>
      <c r="S1434" s="20"/>
      <c r="T1434" s="20"/>
      <c r="U1434" s="20"/>
      <c r="V1434" s="20"/>
      <c r="W1434" s="20"/>
      <c r="X1434" s="20"/>
      <c r="Y1434" s="20"/>
      <c r="Z1434" s="20"/>
      <c r="AA1434" s="20"/>
      <c r="AB1434" s="20"/>
    </row>
    <row r="1435" spans="1:28" ht="30" customHeight="1" hidden="1">
      <c r="A1435" s="143"/>
      <c r="B1435" s="4">
        <v>6000</v>
      </c>
      <c r="C1435" s="4">
        <v>4500</v>
      </c>
      <c r="D1435" s="4"/>
      <c r="E1435" s="4"/>
      <c r="F1435" s="4">
        <f>B1435-+SUM(C1435:E1435)</f>
        <v>1500</v>
      </c>
      <c r="G1435" s="4">
        <v>6000</v>
      </c>
      <c r="H1435" s="4">
        <v>4500</v>
      </c>
      <c r="I1435" s="4"/>
      <c r="J1435" s="4"/>
      <c r="K1435" s="4">
        <f>G1435-+SUM(H1435:J1435)</f>
        <v>1500</v>
      </c>
      <c r="L1435" s="4">
        <f>G1435-B1435</f>
        <v>0</v>
      </c>
      <c r="M1435" s="4">
        <f>K1435-F1435</f>
        <v>0</v>
      </c>
      <c r="N1435" s="135"/>
      <c r="O1435" s="4">
        <v>6000</v>
      </c>
      <c r="P1435" s="4">
        <v>4500</v>
      </c>
      <c r="Q1435" s="4"/>
      <c r="R1435" s="4"/>
      <c r="S1435" s="4">
        <f>O1435-+SUM(P1435:R1435)</f>
        <v>1500</v>
      </c>
      <c r="T1435" s="4">
        <f>O1435-G1435</f>
        <v>0</v>
      </c>
      <c r="U1435" s="4">
        <f>S1435-K1435</f>
        <v>0</v>
      </c>
      <c r="V1435" s="4">
        <v>6000</v>
      </c>
      <c r="W1435" s="4">
        <v>4500</v>
      </c>
      <c r="X1435" s="4"/>
      <c r="Y1435" s="4"/>
      <c r="Z1435" s="4">
        <f>V1435-+SUM(W1435:Y1435)</f>
        <v>1500</v>
      </c>
      <c r="AA1435" s="4">
        <f>V1435-O1435</f>
        <v>0</v>
      </c>
      <c r="AB1435" s="4">
        <f>Z1435-S1435</f>
        <v>0</v>
      </c>
    </row>
    <row r="1436" spans="1:28" ht="30" customHeight="1">
      <c r="A1436" s="19" t="s">
        <v>133</v>
      </c>
      <c r="B1436" s="19"/>
      <c r="C1436" s="19"/>
      <c r="D1436" s="19"/>
      <c r="E1436" s="19"/>
      <c r="F1436" s="19"/>
      <c r="G1436" s="19"/>
      <c r="H1436" s="19"/>
      <c r="I1436" s="19"/>
      <c r="J1436" s="19"/>
      <c r="K1436" s="19"/>
      <c r="L1436" s="19"/>
      <c r="M1436" s="19"/>
      <c r="N1436" s="133"/>
      <c r="O1436" s="19"/>
      <c r="P1436" s="19"/>
      <c r="Q1436" s="19"/>
      <c r="R1436" s="19"/>
      <c r="S1436" s="19"/>
      <c r="T1436" s="19"/>
      <c r="U1436" s="19"/>
      <c r="V1436" s="19"/>
      <c r="W1436" s="19"/>
      <c r="X1436" s="19"/>
      <c r="Y1436" s="19"/>
      <c r="Z1436" s="19"/>
      <c r="AA1436" s="19"/>
      <c r="AB1436" s="19"/>
    </row>
    <row r="1437" spans="1:28" ht="30" customHeight="1">
      <c r="A1437" s="141" t="s">
        <v>389</v>
      </c>
      <c r="B1437" s="20"/>
      <c r="C1437" s="20"/>
      <c r="D1437" s="20"/>
      <c r="E1437" s="20"/>
      <c r="F1437" s="20"/>
      <c r="G1437" s="20"/>
      <c r="H1437" s="20"/>
      <c r="I1437" s="20"/>
      <c r="J1437" s="20"/>
      <c r="K1437" s="20"/>
      <c r="L1437" s="20"/>
      <c r="M1437" s="20"/>
      <c r="N1437" s="134"/>
      <c r="O1437" s="20"/>
      <c r="P1437" s="20"/>
      <c r="Q1437" s="20"/>
      <c r="R1437" s="20"/>
      <c r="S1437" s="20"/>
      <c r="T1437" s="20"/>
      <c r="U1437" s="20"/>
      <c r="V1437" s="20"/>
      <c r="W1437" s="20"/>
      <c r="X1437" s="20"/>
      <c r="Y1437" s="20"/>
      <c r="Z1437" s="20"/>
      <c r="AA1437" s="20"/>
      <c r="AB1437" s="20"/>
    </row>
    <row r="1438" spans="1:28" ht="30" customHeight="1">
      <c r="A1438" s="143"/>
      <c r="B1438" s="4">
        <v>2000</v>
      </c>
      <c r="C1438" s="4">
        <v>1333</v>
      </c>
      <c r="D1438" s="4"/>
      <c r="E1438" s="4"/>
      <c r="F1438" s="4">
        <f>B1438-+SUM(C1438:E1438)</f>
        <v>667</v>
      </c>
      <c r="G1438" s="4">
        <v>2000</v>
      </c>
      <c r="H1438" s="4">
        <v>1333</v>
      </c>
      <c r="I1438" s="4"/>
      <c r="J1438" s="4"/>
      <c r="K1438" s="4">
        <f>G1438-+SUM(H1438:J1438)</f>
        <v>667</v>
      </c>
      <c r="L1438" s="4">
        <f>G1438-B1438</f>
        <v>0</v>
      </c>
      <c r="M1438" s="4">
        <f>K1438-F1438</f>
        <v>0</v>
      </c>
      <c r="N1438" s="135"/>
      <c r="O1438" s="4">
        <v>0</v>
      </c>
      <c r="P1438" s="4">
        <v>0</v>
      </c>
      <c r="Q1438" s="4"/>
      <c r="R1438" s="4"/>
      <c r="S1438" s="4">
        <f>O1438-+SUM(P1438:R1438)</f>
        <v>0</v>
      </c>
      <c r="T1438" s="4">
        <f>O1438-G1438</f>
        <v>-2000</v>
      </c>
      <c r="U1438" s="4">
        <f>S1438-K1438</f>
        <v>-667</v>
      </c>
      <c r="V1438" s="4">
        <v>2000</v>
      </c>
      <c r="W1438" s="4">
        <v>1500</v>
      </c>
      <c r="X1438" s="4"/>
      <c r="Y1438" s="4"/>
      <c r="Z1438" s="4">
        <f>V1438-+SUM(W1438:Y1438)</f>
        <v>500</v>
      </c>
      <c r="AA1438" s="4">
        <f>V1438-O1438</f>
        <v>2000</v>
      </c>
      <c r="AB1438" s="4">
        <f>Z1438-S1438</f>
        <v>500</v>
      </c>
    </row>
    <row r="1439" spans="1:28" ht="30" customHeight="1">
      <c r="A1439" s="19" t="s">
        <v>133</v>
      </c>
      <c r="B1439" s="19"/>
      <c r="C1439" s="19"/>
      <c r="D1439" s="19"/>
      <c r="E1439" s="19"/>
      <c r="F1439" s="19"/>
      <c r="G1439" s="19"/>
      <c r="H1439" s="19"/>
      <c r="I1439" s="19"/>
      <c r="J1439" s="19"/>
      <c r="K1439" s="19"/>
      <c r="L1439" s="19"/>
      <c r="M1439" s="19"/>
      <c r="N1439" s="138" t="s">
        <v>29</v>
      </c>
      <c r="O1439" s="19"/>
      <c r="P1439" s="19"/>
      <c r="Q1439" s="19"/>
      <c r="R1439" s="19"/>
      <c r="S1439" s="19"/>
      <c r="T1439" s="19"/>
      <c r="U1439" s="19"/>
      <c r="V1439" s="19"/>
      <c r="W1439" s="19"/>
      <c r="X1439" s="19"/>
      <c r="Y1439" s="19"/>
      <c r="Z1439" s="19"/>
      <c r="AA1439" s="19"/>
      <c r="AB1439" s="19"/>
    </row>
    <row r="1440" spans="1:28" ht="30" customHeight="1">
      <c r="A1440" s="141" t="s">
        <v>519</v>
      </c>
      <c r="B1440" s="20"/>
      <c r="C1440" s="20"/>
      <c r="D1440" s="20"/>
      <c r="E1440" s="20"/>
      <c r="F1440" s="20"/>
      <c r="G1440" s="20"/>
      <c r="H1440" s="20"/>
      <c r="I1440" s="20"/>
      <c r="J1440" s="20"/>
      <c r="K1440" s="20"/>
      <c r="L1440" s="20"/>
      <c r="M1440" s="20"/>
      <c r="N1440" s="139"/>
      <c r="O1440" s="20"/>
      <c r="P1440" s="20"/>
      <c r="Q1440" s="20"/>
      <c r="R1440" s="20"/>
      <c r="S1440" s="20"/>
      <c r="T1440" s="20"/>
      <c r="U1440" s="20"/>
      <c r="V1440" s="20"/>
      <c r="W1440" s="20"/>
      <c r="X1440" s="20"/>
      <c r="Y1440" s="20"/>
      <c r="Z1440" s="20"/>
      <c r="AA1440" s="20"/>
      <c r="AB1440" s="20"/>
    </row>
    <row r="1441" spans="1:28" ht="30" customHeight="1">
      <c r="A1441" s="143"/>
      <c r="B1441" s="4">
        <v>45000</v>
      </c>
      <c r="C1441" s="4">
        <v>17910</v>
      </c>
      <c r="D1441" s="4">
        <v>20300</v>
      </c>
      <c r="E1441" s="4"/>
      <c r="F1441" s="4">
        <f>B1441-+SUM(C1441:E1441)</f>
        <v>6790</v>
      </c>
      <c r="G1441" s="4">
        <v>45000</v>
      </c>
      <c r="H1441" s="4">
        <v>17910</v>
      </c>
      <c r="I1441" s="4">
        <v>20300</v>
      </c>
      <c r="J1441" s="4"/>
      <c r="K1441" s="4">
        <f>G1441-+SUM(H1441:J1441)</f>
        <v>6790</v>
      </c>
      <c r="L1441" s="4">
        <f>G1441-B1441</f>
        <v>0</v>
      </c>
      <c r="M1441" s="4">
        <f>K1441-F1441</f>
        <v>0</v>
      </c>
      <c r="N1441" s="140"/>
      <c r="O1441" s="4">
        <v>45000</v>
      </c>
      <c r="P1441" s="4">
        <v>17910</v>
      </c>
      <c r="Q1441" s="4">
        <v>20300</v>
      </c>
      <c r="R1441" s="4"/>
      <c r="S1441" s="4">
        <f>O1441-+SUM(P1441:R1441)</f>
        <v>6790</v>
      </c>
      <c r="T1441" s="4">
        <f>O1441-G1441</f>
        <v>0</v>
      </c>
      <c r="U1441" s="4">
        <f>S1441-K1441</f>
        <v>0</v>
      </c>
      <c r="V1441" s="4">
        <v>0</v>
      </c>
      <c r="W1441" s="4">
        <v>0</v>
      </c>
      <c r="X1441" s="4">
        <v>0</v>
      </c>
      <c r="Y1441" s="4"/>
      <c r="Z1441" s="4">
        <f>V1441-+SUM(W1441:Y1441)</f>
        <v>0</v>
      </c>
      <c r="AA1441" s="4">
        <f>V1441-O1441</f>
        <v>-45000</v>
      </c>
      <c r="AB1441" s="4">
        <f>Z1441-S1441</f>
        <v>-6790</v>
      </c>
    </row>
    <row r="1442" spans="1:28" ht="30" customHeight="1" hidden="1">
      <c r="A1442" s="19" t="s">
        <v>133</v>
      </c>
      <c r="B1442" s="19"/>
      <c r="C1442" s="19"/>
      <c r="D1442" s="19"/>
      <c r="E1442" s="19"/>
      <c r="F1442" s="19"/>
      <c r="G1442" s="19"/>
      <c r="H1442" s="19"/>
      <c r="I1442" s="19"/>
      <c r="J1442" s="19"/>
      <c r="K1442" s="19"/>
      <c r="L1442" s="19"/>
      <c r="M1442" s="19"/>
      <c r="N1442" s="133"/>
      <c r="O1442" s="19"/>
      <c r="P1442" s="19"/>
      <c r="Q1442" s="19"/>
      <c r="R1442" s="19"/>
      <c r="S1442" s="19"/>
      <c r="T1442" s="19"/>
      <c r="U1442" s="19"/>
      <c r="V1442" s="19"/>
      <c r="W1442" s="19"/>
      <c r="X1442" s="19"/>
      <c r="Y1442" s="19"/>
      <c r="Z1442" s="19"/>
      <c r="AA1442" s="19"/>
      <c r="AB1442" s="19"/>
    </row>
    <row r="1443" spans="1:28" ht="30" customHeight="1" hidden="1">
      <c r="A1443" s="141" t="s">
        <v>705</v>
      </c>
      <c r="B1443" s="20"/>
      <c r="C1443" s="20"/>
      <c r="D1443" s="20"/>
      <c r="E1443" s="20"/>
      <c r="F1443" s="20"/>
      <c r="G1443" s="20"/>
      <c r="H1443" s="20"/>
      <c r="I1443" s="20"/>
      <c r="J1443" s="20"/>
      <c r="K1443" s="20"/>
      <c r="L1443" s="20"/>
      <c r="M1443" s="20"/>
      <c r="N1443" s="134"/>
      <c r="O1443" s="20"/>
      <c r="P1443" s="20"/>
      <c r="Q1443" s="20"/>
      <c r="R1443" s="20"/>
      <c r="S1443" s="20"/>
      <c r="T1443" s="20"/>
      <c r="U1443" s="20"/>
      <c r="V1443" s="20"/>
      <c r="W1443" s="20"/>
      <c r="X1443" s="20"/>
      <c r="Y1443" s="20"/>
      <c r="Z1443" s="20"/>
      <c r="AA1443" s="20"/>
      <c r="AB1443" s="20"/>
    </row>
    <row r="1444" spans="1:28" ht="30" customHeight="1" hidden="1">
      <c r="A1444" s="143"/>
      <c r="B1444" s="4">
        <f aca="true" t="shared" si="31" ref="B1444:K1444">SUBTOTAL(9,B1409:B1441)</f>
        <v>115280</v>
      </c>
      <c r="C1444" s="4">
        <f t="shared" si="31"/>
        <v>52544</v>
      </c>
      <c r="D1444" s="4">
        <f t="shared" si="31"/>
        <v>20300</v>
      </c>
      <c r="E1444" s="4">
        <f t="shared" si="31"/>
        <v>5971</v>
      </c>
      <c r="F1444" s="4">
        <f t="shared" si="31"/>
        <v>36465</v>
      </c>
      <c r="G1444" s="4">
        <f t="shared" si="31"/>
        <v>115036</v>
      </c>
      <c r="H1444" s="4">
        <f t="shared" si="31"/>
        <v>52499</v>
      </c>
      <c r="I1444" s="4">
        <f t="shared" si="31"/>
        <v>20300</v>
      </c>
      <c r="J1444" s="4">
        <f t="shared" si="31"/>
        <v>5971</v>
      </c>
      <c r="K1444" s="4">
        <f t="shared" si="31"/>
        <v>36266</v>
      </c>
      <c r="L1444" s="4">
        <f>G1444-B1444</f>
        <v>-244</v>
      </c>
      <c r="M1444" s="4">
        <f>K1444-F1444</f>
        <v>-199</v>
      </c>
      <c r="N1444" s="135"/>
      <c r="O1444" s="4">
        <f>SUBTOTAL(9,O1409:O1441)</f>
        <v>109276</v>
      </c>
      <c r="P1444" s="4">
        <f>SUBTOTAL(9,P1409:P1441)</f>
        <v>49926</v>
      </c>
      <c r="Q1444" s="4">
        <f>SUBTOTAL(9,Q1409:Q1441)</f>
        <v>20300</v>
      </c>
      <c r="R1444" s="4">
        <f>SUBTOTAL(9,R1409:R1441)</f>
        <v>5971</v>
      </c>
      <c r="S1444" s="4">
        <f>SUBTOTAL(9,S1409:S1441)</f>
        <v>33079</v>
      </c>
      <c r="T1444" s="4">
        <f>O1444-G1444</f>
        <v>-5760</v>
      </c>
      <c r="U1444" s="4">
        <f>S1444-K1444</f>
        <v>-3187</v>
      </c>
      <c r="V1444" s="4">
        <f>SUBTOTAL(9,V1409:V1441)</f>
        <v>66313</v>
      </c>
      <c r="W1444" s="4">
        <f>SUBTOTAL(9,W1409:W1441)</f>
        <v>33399</v>
      </c>
      <c r="X1444" s="4">
        <f>SUBTOTAL(9,X1409:X1441)</f>
        <v>0</v>
      </c>
      <c r="Y1444" s="4">
        <f>SUBTOTAL(9,Y1409:Y1441)</f>
        <v>5971</v>
      </c>
      <c r="Z1444" s="4">
        <f>SUBTOTAL(9,Z1409:Z1441)</f>
        <v>26943</v>
      </c>
      <c r="AA1444" s="4">
        <f>V1444-O1444</f>
        <v>-42963</v>
      </c>
      <c r="AB1444" s="4">
        <f>Z1444-S1444</f>
        <v>-6136</v>
      </c>
    </row>
    <row r="1445" spans="1:28" ht="30" customHeight="1" hidden="1">
      <c r="A1445" s="19" t="s">
        <v>64</v>
      </c>
      <c r="B1445" s="19"/>
      <c r="C1445" s="19"/>
      <c r="D1445" s="19"/>
      <c r="E1445" s="19"/>
      <c r="F1445" s="19"/>
      <c r="G1445" s="19"/>
      <c r="H1445" s="19"/>
      <c r="I1445" s="19"/>
      <c r="J1445" s="19"/>
      <c r="K1445" s="19"/>
      <c r="L1445" s="19"/>
      <c r="M1445" s="19"/>
      <c r="N1445" s="133"/>
      <c r="O1445" s="19"/>
      <c r="P1445" s="19"/>
      <c r="Q1445" s="19"/>
      <c r="R1445" s="19"/>
      <c r="S1445" s="19"/>
      <c r="T1445" s="19"/>
      <c r="U1445" s="19"/>
      <c r="V1445" s="19"/>
      <c r="W1445" s="19"/>
      <c r="X1445" s="19"/>
      <c r="Y1445" s="19"/>
      <c r="Z1445" s="19"/>
      <c r="AA1445" s="19"/>
      <c r="AB1445" s="19"/>
    </row>
    <row r="1446" spans="1:28" ht="30" customHeight="1" hidden="1">
      <c r="A1446" s="141" t="s">
        <v>840</v>
      </c>
      <c r="B1446" s="20"/>
      <c r="C1446" s="20"/>
      <c r="D1446" s="20"/>
      <c r="E1446" s="20"/>
      <c r="F1446" s="20"/>
      <c r="G1446" s="20"/>
      <c r="H1446" s="20"/>
      <c r="I1446" s="20"/>
      <c r="J1446" s="20"/>
      <c r="K1446" s="20"/>
      <c r="L1446" s="20"/>
      <c r="M1446" s="20"/>
      <c r="N1446" s="134"/>
      <c r="O1446" s="20"/>
      <c r="P1446" s="20"/>
      <c r="Q1446" s="20"/>
      <c r="R1446" s="20"/>
      <c r="S1446" s="20"/>
      <c r="T1446" s="20"/>
      <c r="U1446" s="20"/>
      <c r="V1446" s="20"/>
      <c r="W1446" s="20"/>
      <c r="X1446" s="20"/>
      <c r="Y1446" s="20"/>
      <c r="Z1446" s="20"/>
      <c r="AA1446" s="20"/>
      <c r="AB1446" s="20"/>
    </row>
    <row r="1447" spans="1:28" ht="30" customHeight="1" hidden="1">
      <c r="A1447" s="143"/>
      <c r="B1447" s="4">
        <v>1503</v>
      </c>
      <c r="C1447" s="4"/>
      <c r="D1447" s="4"/>
      <c r="E1447" s="4">
        <v>1503</v>
      </c>
      <c r="F1447" s="4">
        <f>B1447-+SUM(C1447:E1447)</f>
        <v>0</v>
      </c>
      <c r="G1447" s="4">
        <v>1503</v>
      </c>
      <c r="H1447" s="4"/>
      <c r="I1447" s="4"/>
      <c r="J1447" s="4">
        <v>1503</v>
      </c>
      <c r="K1447" s="4">
        <f>G1447-+SUM(H1447:J1447)</f>
        <v>0</v>
      </c>
      <c r="L1447" s="4">
        <f>G1447-B1447</f>
        <v>0</v>
      </c>
      <c r="M1447" s="4">
        <f>K1447-F1447</f>
        <v>0</v>
      </c>
      <c r="N1447" s="135"/>
      <c r="O1447" s="4">
        <v>1503</v>
      </c>
      <c r="P1447" s="4"/>
      <c r="Q1447" s="4"/>
      <c r="R1447" s="4">
        <v>1503</v>
      </c>
      <c r="S1447" s="4">
        <f>O1447-+SUM(P1447:R1447)</f>
        <v>0</v>
      </c>
      <c r="T1447" s="4">
        <f>O1447-G1447</f>
        <v>0</v>
      </c>
      <c r="U1447" s="4">
        <f>S1447-K1447</f>
        <v>0</v>
      </c>
      <c r="V1447" s="4">
        <v>1503</v>
      </c>
      <c r="W1447" s="4"/>
      <c r="X1447" s="4"/>
      <c r="Y1447" s="4">
        <v>1503</v>
      </c>
      <c r="Z1447" s="4">
        <f>V1447-+SUM(W1447:Y1447)</f>
        <v>0</v>
      </c>
      <c r="AA1447" s="4">
        <f>V1447-O1447</f>
        <v>0</v>
      </c>
      <c r="AB1447" s="4">
        <f>Z1447-S1447</f>
        <v>0</v>
      </c>
    </row>
    <row r="1448" spans="1:28" ht="30" customHeight="1" hidden="1">
      <c r="A1448" s="19" t="s">
        <v>64</v>
      </c>
      <c r="B1448" s="19"/>
      <c r="C1448" s="19"/>
      <c r="D1448" s="19"/>
      <c r="E1448" s="19"/>
      <c r="F1448" s="19"/>
      <c r="G1448" s="19"/>
      <c r="H1448" s="19"/>
      <c r="I1448" s="19"/>
      <c r="J1448" s="19"/>
      <c r="K1448" s="19"/>
      <c r="L1448" s="19"/>
      <c r="M1448" s="19"/>
      <c r="N1448" s="133"/>
      <c r="O1448" s="19"/>
      <c r="P1448" s="19"/>
      <c r="Q1448" s="19"/>
      <c r="R1448" s="19"/>
      <c r="S1448" s="19"/>
      <c r="T1448" s="19"/>
      <c r="U1448" s="19"/>
      <c r="V1448" s="19"/>
      <c r="W1448" s="19"/>
      <c r="X1448" s="19"/>
      <c r="Y1448" s="19"/>
      <c r="Z1448" s="19"/>
      <c r="AA1448" s="19"/>
      <c r="AB1448" s="19"/>
    </row>
    <row r="1449" spans="1:28" ht="30" customHeight="1" hidden="1">
      <c r="A1449" s="141" t="s">
        <v>223</v>
      </c>
      <c r="B1449" s="20"/>
      <c r="C1449" s="20"/>
      <c r="D1449" s="20"/>
      <c r="E1449" s="20"/>
      <c r="F1449" s="20"/>
      <c r="G1449" s="20"/>
      <c r="H1449" s="20"/>
      <c r="I1449" s="20"/>
      <c r="J1449" s="20"/>
      <c r="K1449" s="20"/>
      <c r="L1449" s="20"/>
      <c r="M1449" s="20"/>
      <c r="N1449" s="134"/>
      <c r="O1449" s="20"/>
      <c r="P1449" s="20"/>
      <c r="Q1449" s="20"/>
      <c r="R1449" s="20"/>
      <c r="S1449" s="20"/>
      <c r="T1449" s="20"/>
      <c r="U1449" s="20"/>
      <c r="V1449" s="20"/>
      <c r="W1449" s="20"/>
      <c r="X1449" s="20"/>
      <c r="Y1449" s="20"/>
      <c r="Z1449" s="20"/>
      <c r="AA1449" s="20"/>
      <c r="AB1449" s="20"/>
    </row>
    <row r="1450" spans="1:28" ht="30" customHeight="1" hidden="1">
      <c r="A1450" s="143"/>
      <c r="B1450" s="4">
        <v>898</v>
      </c>
      <c r="C1450" s="4"/>
      <c r="D1450" s="4"/>
      <c r="E1450" s="4">
        <v>807</v>
      </c>
      <c r="F1450" s="4">
        <f>B1450-+SUM(C1450:E1450)</f>
        <v>91</v>
      </c>
      <c r="G1450" s="4">
        <v>898</v>
      </c>
      <c r="H1450" s="4"/>
      <c r="I1450" s="4"/>
      <c r="J1450" s="4">
        <v>807</v>
      </c>
      <c r="K1450" s="4">
        <f>G1450-+SUM(H1450:J1450)</f>
        <v>91</v>
      </c>
      <c r="L1450" s="4">
        <f>G1450-B1450</f>
        <v>0</v>
      </c>
      <c r="M1450" s="4">
        <f>K1450-F1450</f>
        <v>0</v>
      </c>
      <c r="N1450" s="135"/>
      <c r="O1450" s="4">
        <v>898</v>
      </c>
      <c r="P1450" s="4"/>
      <c r="Q1450" s="4"/>
      <c r="R1450" s="4">
        <v>807</v>
      </c>
      <c r="S1450" s="4">
        <f>O1450-+SUM(P1450:R1450)</f>
        <v>91</v>
      </c>
      <c r="T1450" s="4">
        <f>O1450-G1450</f>
        <v>0</v>
      </c>
      <c r="U1450" s="4">
        <f>S1450-K1450</f>
        <v>0</v>
      </c>
      <c r="V1450" s="4">
        <v>898</v>
      </c>
      <c r="W1450" s="4"/>
      <c r="X1450" s="4"/>
      <c r="Y1450" s="4">
        <v>807</v>
      </c>
      <c r="Z1450" s="4">
        <f>V1450-+SUM(W1450:Y1450)</f>
        <v>91</v>
      </c>
      <c r="AA1450" s="4">
        <f>V1450-O1450</f>
        <v>0</v>
      </c>
      <c r="AB1450" s="4">
        <f>Z1450-S1450</f>
        <v>0</v>
      </c>
    </row>
    <row r="1451" spans="1:28" ht="30" customHeight="1" hidden="1">
      <c r="A1451" s="19" t="s">
        <v>64</v>
      </c>
      <c r="B1451" s="19"/>
      <c r="C1451" s="19"/>
      <c r="D1451" s="19"/>
      <c r="E1451" s="19"/>
      <c r="F1451" s="19"/>
      <c r="G1451" s="19"/>
      <c r="H1451" s="19"/>
      <c r="I1451" s="19"/>
      <c r="J1451" s="19"/>
      <c r="K1451" s="19"/>
      <c r="L1451" s="19"/>
      <c r="M1451" s="19"/>
      <c r="N1451" s="133"/>
      <c r="O1451" s="19"/>
      <c r="P1451" s="19"/>
      <c r="Q1451" s="19"/>
      <c r="R1451" s="19"/>
      <c r="S1451" s="19"/>
      <c r="T1451" s="19"/>
      <c r="U1451" s="19"/>
      <c r="V1451" s="19"/>
      <c r="W1451" s="19"/>
      <c r="X1451" s="19"/>
      <c r="Y1451" s="19"/>
      <c r="Z1451" s="19"/>
      <c r="AA1451" s="19"/>
      <c r="AB1451" s="19"/>
    </row>
    <row r="1452" spans="1:28" ht="30" customHeight="1" hidden="1">
      <c r="A1452" s="141" t="s">
        <v>520</v>
      </c>
      <c r="B1452" s="20"/>
      <c r="C1452" s="20"/>
      <c r="D1452" s="20"/>
      <c r="E1452" s="20"/>
      <c r="F1452" s="20"/>
      <c r="G1452" s="20"/>
      <c r="H1452" s="20"/>
      <c r="I1452" s="20"/>
      <c r="J1452" s="20"/>
      <c r="K1452" s="20"/>
      <c r="L1452" s="20"/>
      <c r="M1452" s="20"/>
      <c r="N1452" s="134"/>
      <c r="O1452" s="20"/>
      <c r="P1452" s="20"/>
      <c r="Q1452" s="20"/>
      <c r="R1452" s="20"/>
      <c r="S1452" s="20"/>
      <c r="T1452" s="20"/>
      <c r="U1452" s="20"/>
      <c r="V1452" s="20"/>
      <c r="W1452" s="20"/>
      <c r="X1452" s="20"/>
      <c r="Y1452" s="20"/>
      <c r="Z1452" s="20"/>
      <c r="AA1452" s="20"/>
      <c r="AB1452" s="20"/>
    </row>
    <row r="1453" spans="1:28" ht="30" customHeight="1" hidden="1">
      <c r="A1453" s="143"/>
      <c r="B1453" s="4">
        <v>210</v>
      </c>
      <c r="C1453" s="4"/>
      <c r="D1453" s="4"/>
      <c r="E1453" s="4">
        <v>210</v>
      </c>
      <c r="F1453" s="4">
        <f>B1453-+SUM(C1453:E1453)</f>
        <v>0</v>
      </c>
      <c r="G1453" s="4">
        <v>210</v>
      </c>
      <c r="H1453" s="4"/>
      <c r="I1453" s="4"/>
      <c r="J1453" s="4">
        <v>210</v>
      </c>
      <c r="K1453" s="4">
        <f>G1453-+SUM(H1453:J1453)</f>
        <v>0</v>
      </c>
      <c r="L1453" s="4">
        <f>G1453-B1453</f>
        <v>0</v>
      </c>
      <c r="M1453" s="4">
        <f>K1453-F1453</f>
        <v>0</v>
      </c>
      <c r="N1453" s="135"/>
      <c r="O1453" s="4">
        <v>210</v>
      </c>
      <c r="P1453" s="4"/>
      <c r="Q1453" s="4"/>
      <c r="R1453" s="4">
        <v>210</v>
      </c>
      <c r="S1453" s="4">
        <f>O1453-+SUM(P1453:R1453)</f>
        <v>0</v>
      </c>
      <c r="T1453" s="4">
        <f>O1453-G1453</f>
        <v>0</v>
      </c>
      <c r="U1453" s="4">
        <f>S1453-K1453</f>
        <v>0</v>
      </c>
      <c r="V1453" s="4">
        <v>210</v>
      </c>
      <c r="W1453" s="4"/>
      <c r="X1453" s="4"/>
      <c r="Y1453" s="4">
        <v>210</v>
      </c>
      <c r="Z1453" s="4">
        <f>V1453-+SUM(W1453:Y1453)</f>
        <v>0</v>
      </c>
      <c r="AA1453" s="4">
        <f>V1453-O1453</f>
        <v>0</v>
      </c>
      <c r="AB1453" s="4">
        <f>Z1453-S1453</f>
        <v>0</v>
      </c>
    </row>
    <row r="1454" spans="1:28" ht="30" customHeight="1" hidden="1">
      <c r="A1454" s="19" t="s">
        <v>64</v>
      </c>
      <c r="B1454" s="19"/>
      <c r="C1454" s="19"/>
      <c r="D1454" s="19"/>
      <c r="E1454" s="19"/>
      <c r="F1454" s="19"/>
      <c r="G1454" s="19"/>
      <c r="H1454" s="19"/>
      <c r="I1454" s="19"/>
      <c r="J1454" s="19"/>
      <c r="K1454" s="19"/>
      <c r="L1454" s="19"/>
      <c r="M1454" s="19"/>
      <c r="N1454" s="133"/>
      <c r="O1454" s="19"/>
      <c r="P1454" s="19"/>
      <c r="Q1454" s="19"/>
      <c r="R1454" s="19"/>
      <c r="S1454" s="19"/>
      <c r="T1454" s="19"/>
      <c r="U1454" s="19"/>
      <c r="V1454" s="19"/>
      <c r="W1454" s="19"/>
      <c r="X1454" s="19"/>
      <c r="Y1454" s="19"/>
      <c r="Z1454" s="19"/>
      <c r="AA1454" s="19"/>
      <c r="AB1454" s="19"/>
    </row>
    <row r="1455" spans="1:28" ht="30" customHeight="1" hidden="1">
      <c r="A1455" s="141" t="s">
        <v>224</v>
      </c>
      <c r="B1455" s="20"/>
      <c r="C1455" s="20"/>
      <c r="D1455" s="20"/>
      <c r="E1455" s="20"/>
      <c r="F1455" s="20"/>
      <c r="G1455" s="20"/>
      <c r="H1455" s="20"/>
      <c r="I1455" s="20"/>
      <c r="J1455" s="20"/>
      <c r="K1455" s="20"/>
      <c r="L1455" s="20"/>
      <c r="M1455" s="20"/>
      <c r="N1455" s="134"/>
      <c r="O1455" s="20"/>
      <c r="P1455" s="20"/>
      <c r="Q1455" s="20"/>
      <c r="R1455" s="20"/>
      <c r="S1455" s="20"/>
      <c r="T1455" s="20"/>
      <c r="U1455" s="20"/>
      <c r="V1455" s="20"/>
      <c r="W1455" s="20"/>
      <c r="X1455" s="20"/>
      <c r="Y1455" s="20"/>
      <c r="Z1455" s="20"/>
      <c r="AA1455" s="20"/>
      <c r="AB1455" s="20"/>
    </row>
    <row r="1456" spans="1:28" ht="30" customHeight="1" hidden="1">
      <c r="A1456" s="143"/>
      <c r="B1456" s="4">
        <v>283</v>
      </c>
      <c r="C1456" s="4"/>
      <c r="D1456" s="4"/>
      <c r="E1456" s="4"/>
      <c r="F1456" s="4">
        <f>B1456-+SUM(C1456:E1456)</f>
        <v>283</v>
      </c>
      <c r="G1456" s="4">
        <v>283</v>
      </c>
      <c r="H1456" s="4"/>
      <c r="I1456" s="4"/>
      <c r="J1456" s="4"/>
      <c r="K1456" s="4">
        <f>G1456-+SUM(H1456:J1456)</f>
        <v>283</v>
      </c>
      <c r="L1456" s="4">
        <f>G1456-B1456</f>
        <v>0</v>
      </c>
      <c r="M1456" s="4">
        <f>K1456-F1456</f>
        <v>0</v>
      </c>
      <c r="N1456" s="135"/>
      <c r="O1456" s="4">
        <v>283</v>
      </c>
      <c r="P1456" s="4"/>
      <c r="Q1456" s="4"/>
      <c r="R1456" s="4"/>
      <c r="S1456" s="4">
        <f>O1456-+SUM(P1456:R1456)</f>
        <v>283</v>
      </c>
      <c r="T1456" s="4">
        <f>O1456-G1456</f>
        <v>0</v>
      </c>
      <c r="U1456" s="4">
        <f>S1456-K1456</f>
        <v>0</v>
      </c>
      <c r="V1456" s="4">
        <v>283</v>
      </c>
      <c r="W1456" s="4"/>
      <c r="X1456" s="4"/>
      <c r="Y1456" s="4"/>
      <c r="Z1456" s="4">
        <f>V1456-+SUM(W1456:Y1456)</f>
        <v>283</v>
      </c>
      <c r="AA1456" s="4">
        <f>V1456-O1456</f>
        <v>0</v>
      </c>
      <c r="AB1456" s="4">
        <f>Z1456-S1456</f>
        <v>0</v>
      </c>
    </row>
    <row r="1457" spans="1:28" ht="30" customHeight="1" hidden="1">
      <c r="A1457" s="19" t="s">
        <v>64</v>
      </c>
      <c r="B1457" s="19"/>
      <c r="C1457" s="19"/>
      <c r="D1457" s="19"/>
      <c r="E1457" s="19"/>
      <c r="F1457" s="19"/>
      <c r="G1457" s="19"/>
      <c r="H1457" s="19"/>
      <c r="I1457" s="19"/>
      <c r="J1457" s="19"/>
      <c r="K1457" s="19"/>
      <c r="L1457" s="19"/>
      <c r="M1457" s="19"/>
      <c r="N1457" s="133"/>
      <c r="O1457" s="19"/>
      <c r="P1457" s="19"/>
      <c r="Q1457" s="19"/>
      <c r="R1457" s="19"/>
      <c r="S1457" s="19"/>
      <c r="T1457" s="19"/>
      <c r="U1457" s="19"/>
      <c r="V1457" s="19"/>
      <c r="W1457" s="19"/>
      <c r="X1457" s="19"/>
      <c r="Y1457" s="19"/>
      <c r="Z1457" s="19"/>
      <c r="AA1457" s="19"/>
      <c r="AB1457" s="19"/>
    </row>
    <row r="1458" spans="1:28" ht="30" customHeight="1" hidden="1">
      <c r="A1458" s="141" t="s">
        <v>106</v>
      </c>
      <c r="B1458" s="20"/>
      <c r="C1458" s="20"/>
      <c r="D1458" s="20"/>
      <c r="E1458" s="20"/>
      <c r="F1458" s="20"/>
      <c r="G1458" s="20"/>
      <c r="H1458" s="20"/>
      <c r="I1458" s="20"/>
      <c r="J1458" s="20"/>
      <c r="K1458" s="20"/>
      <c r="L1458" s="20"/>
      <c r="M1458" s="20"/>
      <c r="N1458" s="134"/>
      <c r="O1458" s="20"/>
      <c r="P1458" s="20"/>
      <c r="Q1458" s="20"/>
      <c r="R1458" s="20"/>
      <c r="S1458" s="20"/>
      <c r="T1458" s="20"/>
      <c r="U1458" s="20"/>
      <c r="V1458" s="20"/>
      <c r="W1458" s="20"/>
      <c r="X1458" s="20"/>
      <c r="Y1458" s="20"/>
      <c r="Z1458" s="20"/>
      <c r="AA1458" s="20"/>
      <c r="AB1458" s="20"/>
    </row>
    <row r="1459" spans="1:28" ht="30" customHeight="1" hidden="1">
      <c r="A1459" s="143"/>
      <c r="B1459" s="4">
        <v>24909</v>
      </c>
      <c r="C1459" s="4"/>
      <c r="D1459" s="4"/>
      <c r="E1459" s="4">
        <v>84</v>
      </c>
      <c r="F1459" s="4">
        <f>B1459-+SUM(C1459:E1459)</f>
        <v>24825</v>
      </c>
      <c r="G1459" s="4">
        <v>26320</v>
      </c>
      <c r="H1459" s="4"/>
      <c r="I1459" s="4"/>
      <c r="J1459" s="4">
        <v>84</v>
      </c>
      <c r="K1459" s="4">
        <f>G1459-+SUM(H1459:J1459)</f>
        <v>26236</v>
      </c>
      <c r="L1459" s="4">
        <f>G1459-B1459</f>
        <v>1411</v>
      </c>
      <c r="M1459" s="4">
        <f>K1459-F1459</f>
        <v>1411</v>
      </c>
      <c r="N1459" s="135"/>
      <c r="O1459" s="4">
        <v>26320</v>
      </c>
      <c r="P1459" s="4"/>
      <c r="Q1459" s="4"/>
      <c r="R1459" s="4">
        <v>84</v>
      </c>
      <c r="S1459" s="4">
        <f>O1459-+SUM(P1459:R1459)</f>
        <v>26236</v>
      </c>
      <c r="T1459" s="4">
        <f>O1459-G1459</f>
        <v>0</v>
      </c>
      <c r="U1459" s="4">
        <f>S1459-K1459</f>
        <v>0</v>
      </c>
      <c r="V1459" s="4">
        <v>26320</v>
      </c>
      <c r="W1459" s="4"/>
      <c r="X1459" s="4"/>
      <c r="Y1459" s="4">
        <v>84</v>
      </c>
      <c r="Z1459" s="4">
        <f>V1459-+SUM(W1459:Y1459)</f>
        <v>26236</v>
      </c>
      <c r="AA1459" s="4">
        <f>V1459-O1459</f>
        <v>0</v>
      </c>
      <c r="AB1459" s="4">
        <f>Z1459-S1459</f>
        <v>0</v>
      </c>
    </row>
    <row r="1460" spans="1:28" ht="30" customHeight="1" hidden="1">
      <c r="A1460" s="19" t="s">
        <v>64</v>
      </c>
      <c r="B1460" s="19"/>
      <c r="C1460" s="19"/>
      <c r="D1460" s="19"/>
      <c r="E1460" s="19"/>
      <c r="F1460" s="19"/>
      <c r="G1460" s="19"/>
      <c r="H1460" s="19"/>
      <c r="I1460" s="19"/>
      <c r="J1460" s="19"/>
      <c r="K1460" s="19"/>
      <c r="L1460" s="19"/>
      <c r="M1460" s="19"/>
      <c r="N1460" s="133"/>
      <c r="O1460" s="19"/>
      <c r="P1460" s="19"/>
      <c r="Q1460" s="19"/>
      <c r="R1460" s="19"/>
      <c r="S1460" s="19"/>
      <c r="T1460" s="19"/>
      <c r="U1460" s="19"/>
      <c r="V1460" s="19"/>
      <c r="W1460" s="19"/>
      <c r="X1460" s="19"/>
      <c r="Y1460" s="19"/>
      <c r="Z1460" s="19"/>
      <c r="AA1460" s="19"/>
      <c r="AB1460" s="19"/>
    </row>
    <row r="1461" spans="1:28" ht="30" customHeight="1" hidden="1">
      <c r="A1461" s="141" t="s">
        <v>72</v>
      </c>
      <c r="B1461" s="20"/>
      <c r="C1461" s="20"/>
      <c r="D1461" s="20"/>
      <c r="E1461" s="20"/>
      <c r="F1461" s="20"/>
      <c r="G1461" s="20"/>
      <c r="H1461" s="20"/>
      <c r="I1461" s="20"/>
      <c r="J1461" s="20"/>
      <c r="K1461" s="20"/>
      <c r="L1461" s="20"/>
      <c r="M1461" s="20"/>
      <c r="N1461" s="134"/>
      <c r="O1461" s="20"/>
      <c r="P1461" s="20"/>
      <c r="Q1461" s="20"/>
      <c r="R1461" s="20"/>
      <c r="S1461" s="20"/>
      <c r="T1461" s="20"/>
      <c r="U1461" s="20"/>
      <c r="V1461" s="20"/>
      <c r="W1461" s="20"/>
      <c r="X1461" s="20"/>
      <c r="Y1461" s="20"/>
      <c r="Z1461" s="20"/>
      <c r="AA1461" s="20"/>
      <c r="AB1461" s="20"/>
    </row>
    <row r="1462" spans="1:28" ht="30" customHeight="1" hidden="1">
      <c r="A1462" s="143"/>
      <c r="B1462" s="4">
        <v>1156</v>
      </c>
      <c r="C1462" s="4"/>
      <c r="D1462" s="4"/>
      <c r="E1462" s="4">
        <v>1200</v>
      </c>
      <c r="F1462" s="4">
        <f>B1462-+SUM(C1462:E1462)</f>
        <v>-44</v>
      </c>
      <c r="G1462" s="4">
        <v>1146</v>
      </c>
      <c r="H1462" s="4"/>
      <c r="I1462" s="4"/>
      <c r="J1462" s="4">
        <v>1200</v>
      </c>
      <c r="K1462" s="4">
        <f>G1462-+SUM(H1462:J1462)</f>
        <v>-54</v>
      </c>
      <c r="L1462" s="4">
        <f>G1462-B1462</f>
        <v>-10</v>
      </c>
      <c r="M1462" s="4">
        <f>K1462-F1462</f>
        <v>-10</v>
      </c>
      <c r="N1462" s="135"/>
      <c r="O1462" s="4">
        <v>1146</v>
      </c>
      <c r="P1462" s="4"/>
      <c r="Q1462" s="4"/>
      <c r="R1462" s="4">
        <v>1200</v>
      </c>
      <c r="S1462" s="4">
        <f>O1462-+SUM(P1462:R1462)</f>
        <v>-54</v>
      </c>
      <c r="T1462" s="4">
        <f>O1462-G1462</f>
        <v>0</v>
      </c>
      <c r="U1462" s="4">
        <f>S1462-K1462</f>
        <v>0</v>
      </c>
      <c r="V1462" s="4">
        <v>1146</v>
      </c>
      <c r="W1462" s="4"/>
      <c r="X1462" s="4"/>
      <c r="Y1462" s="4">
        <v>1200</v>
      </c>
      <c r="Z1462" s="4">
        <f>V1462-+SUM(W1462:Y1462)</f>
        <v>-54</v>
      </c>
      <c r="AA1462" s="4">
        <f>V1462-O1462</f>
        <v>0</v>
      </c>
      <c r="AB1462" s="4">
        <f>Z1462-S1462</f>
        <v>0</v>
      </c>
    </row>
    <row r="1463" spans="1:28" ht="30" customHeight="1" hidden="1">
      <c r="A1463" s="19" t="s">
        <v>64</v>
      </c>
      <c r="B1463" s="19"/>
      <c r="C1463" s="19"/>
      <c r="D1463" s="19"/>
      <c r="E1463" s="19"/>
      <c r="F1463" s="19"/>
      <c r="G1463" s="19"/>
      <c r="H1463" s="19"/>
      <c r="I1463" s="19"/>
      <c r="J1463" s="19"/>
      <c r="K1463" s="19"/>
      <c r="L1463" s="19"/>
      <c r="M1463" s="19"/>
      <c r="N1463" s="133"/>
      <c r="O1463" s="19"/>
      <c r="P1463" s="19"/>
      <c r="Q1463" s="19"/>
      <c r="R1463" s="19"/>
      <c r="S1463" s="19"/>
      <c r="T1463" s="19"/>
      <c r="U1463" s="19"/>
      <c r="V1463" s="19"/>
      <c r="W1463" s="19"/>
      <c r="X1463" s="19"/>
      <c r="Y1463" s="19"/>
      <c r="Z1463" s="19"/>
      <c r="AA1463" s="19"/>
      <c r="AB1463" s="19"/>
    </row>
    <row r="1464" spans="1:28" ht="30" customHeight="1" hidden="1">
      <c r="A1464" s="141" t="s">
        <v>73</v>
      </c>
      <c r="B1464" s="20"/>
      <c r="C1464" s="20"/>
      <c r="D1464" s="20"/>
      <c r="E1464" s="20"/>
      <c r="F1464" s="20"/>
      <c r="G1464" s="20"/>
      <c r="H1464" s="20"/>
      <c r="I1464" s="20"/>
      <c r="J1464" s="20"/>
      <c r="K1464" s="20"/>
      <c r="L1464" s="20"/>
      <c r="M1464" s="20"/>
      <c r="N1464" s="134"/>
      <c r="O1464" s="20"/>
      <c r="P1464" s="20"/>
      <c r="Q1464" s="20"/>
      <c r="R1464" s="20"/>
      <c r="S1464" s="20"/>
      <c r="T1464" s="20"/>
      <c r="U1464" s="20"/>
      <c r="V1464" s="20"/>
      <c r="W1464" s="20"/>
      <c r="X1464" s="20"/>
      <c r="Y1464" s="20"/>
      <c r="Z1464" s="20"/>
      <c r="AA1464" s="20"/>
      <c r="AB1464" s="20"/>
    </row>
    <row r="1465" spans="1:28" ht="30" customHeight="1" hidden="1">
      <c r="A1465" s="143"/>
      <c r="B1465" s="4">
        <v>324</v>
      </c>
      <c r="C1465" s="4"/>
      <c r="D1465" s="4"/>
      <c r="E1465" s="4">
        <v>14</v>
      </c>
      <c r="F1465" s="4">
        <f>B1465-+SUM(C1465:E1465)</f>
        <v>310</v>
      </c>
      <c r="G1465" s="4">
        <v>324</v>
      </c>
      <c r="H1465" s="4"/>
      <c r="I1465" s="4"/>
      <c r="J1465" s="4">
        <v>14</v>
      </c>
      <c r="K1465" s="4">
        <f>G1465-+SUM(H1465:J1465)</f>
        <v>310</v>
      </c>
      <c r="L1465" s="4">
        <f>G1465-B1465</f>
        <v>0</v>
      </c>
      <c r="M1465" s="4">
        <f>K1465-F1465</f>
        <v>0</v>
      </c>
      <c r="N1465" s="135"/>
      <c r="O1465" s="4">
        <v>324</v>
      </c>
      <c r="P1465" s="4"/>
      <c r="Q1465" s="4"/>
      <c r="R1465" s="4">
        <v>14</v>
      </c>
      <c r="S1465" s="4">
        <f>O1465-+SUM(P1465:R1465)</f>
        <v>310</v>
      </c>
      <c r="T1465" s="4">
        <f>O1465-G1465</f>
        <v>0</v>
      </c>
      <c r="U1465" s="4">
        <f>S1465-K1465</f>
        <v>0</v>
      </c>
      <c r="V1465" s="4">
        <v>324</v>
      </c>
      <c r="W1465" s="4"/>
      <c r="X1465" s="4"/>
      <c r="Y1465" s="4">
        <v>14</v>
      </c>
      <c r="Z1465" s="4">
        <f>V1465-+SUM(W1465:Y1465)</f>
        <v>310</v>
      </c>
      <c r="AA1465" s="4">
        <f>V1465-O1465</f>
        <v>0</v>
      </c>
      <c r="AB1465" s="4">
        <f>Z1465-S1465</f>
        <v>0</v>
      </c>
    </row>
    <row r="1466" spans="1:28" ht="30" customHeight="1" hidden="1">
      <c r="A1466" s="19" t="s">
        <v>64</v>
      </c>
      <c r="B1466" s="19"/>
      <c r="C1466" s="19"/>
      <c r="D1466" s="19"/>
      <c r="E1466" s="19"/>
      <c r="F1466" s="19"/>
      <c r="G1466" s="19"/>
      <c r="H1466" s="19"/>
      <c r="I1466" s="19"/>
      <c r="J1466" s="19"/>
      <c r="K1466" s="19"/>
      <c r="L1466" s="19"/>
      <c r="M1466" s="19"/>
      <c r="N1466" s="133"/>
      <c r="O1466" s="19"/>
      <c r="P1466" s="19"/>
      <c r="Q1466" s="19"/>
      <c r="R1466" s="19"/>
      <c r="S1466" s="19"/>
      <c r="T1466" s="19"/>
      <c r="U1466" s="19"/>
      <c r="V1466" s="19"/>
      <c r="W1466" s="19"/>
      <c r="X1466" s="19"/>
      <c r="Y1466" s="19"/>
      <c r="Z1466" s="19"/>
      <c r="AA1466" s="19"/>
      <c r="AB1466" s="19"/>
    </row>
    <row r="1467" spans="1:28" ht="30" customHeight="1" hidden="1">
      <c r="A1467" s="141" t="s">
        <v>74</v>
      </c>
      <c r="B1467" s="20"/>
      <c r="C1467" s="20"/>
      <c r="D1467" s="20"/>
      <c r="E1467" s="20"/>
      <c r="F1467" s="20"/>
      <c r="G1467" s="20"/>
      <c r="H1467" s="20"/>
      <c r="I1467" s="20"/>
      <c r="J1467" s="20"/>
      <c r="K1467" s="20"/>
      <c r="L1467" s="20"/>
      <c r="M1467" s="20"/>
      <c r="N1467" s="134"/>
      <c r="O1467" s="20"/>
      <c r="P1467" s="20"/>
      <c r="Q1467" s="20"/>
      <c r="R1467" s="20"/>
      <c r="S1467" s="20"/>
      <c r="T1467" s="20"/>
      <c r="U1467" s="20"/>
      <c r="V1467" s="20"/>
      <c r="W1467" s="20"/>
      <c r="X1467" s="20"/>
      <c r="Y1467" s="20"/>
      <c r="Z1467" s="20"/>
      <c r="AA1467" s="20"/>
      <c r="AB1467" s="20"/>
    </row>
    <row r="1468" spans="1:28" ht="30" customHeight="1" hidden="1">
      <c r="A1468" s="143"/>
      <c r="B1468" s="4">
        <v>180</v>
      </c>
      <c r="C1468" s="4"/>
      <c r="D1468" s="4"/>
      <c r="E1468" s="4"/>
      <c r="F1468" s="4">
        <f>B1468-+SUM(C1468:E1468)</f>
        <v>180</v>
      </c>
      <c r="G1468" s="4">
        <v>180</v>
      </c>
      <c r="H1468" s="4"/>
      <c r="I1468" s="4"/>
      <c r="J1468" s="4"/>
      <c r="K1468" s="4">
        <f>G1468-+SUM(H1468:J1468)</f>
        <v>180</v>
      </c>
      <c r="L1468" s="4">
        <f>G1468-B1468</f>
        <v>0</v>
      </c>
      <c r="M1468" s="4">
        <f>K1468-F1468</f>
        <v>0</v>
      </c>
      <c r="N1468" s="135"/>
      <c r="O1468" s="4">
        <v>180</v>
      </c>
      <c r="P1468" s="4"/>
      <c r="Q1468" s="4"/>
      <c r="R1468" s="4"/>
      <c r="S1468" s="4">
        <f>O1468-+SUM(P1468:R1468)</f>
        <v>180</v>
      </c>
      <c r="T1468" s="4">
        <f>O1468-G1468</f>
        <v>0</v>
      </c>
      <c r="U1468" s="4">
        <f>S1468-K1468</f>
        <v>0</v>
      </c>
      <c r="V1468" s="4">
        <v>180</v>
      </c>
      <c r="W1468" s="4"/>
      <c r="X1468" s="4"/>
      <c r="Y1468" s="4"/>
      <c r="Z1468" s="4">
        <f>V1468-+SUM(W1468:Y1468)</f>
        <v>180</v>
      </c>
      <c r="AA1468" s="4">
        <f>V1468-O1468</f>
        <v>0</v>
      </c>
      <c r="AB1468" s="4">
        <f>Z1468-S1468</f>
        <v>0</v>
      </c>
    </row>
    <row r="1469" spans="1:28" ht="30" customHeight="1" hidden="1">
      <c r="A1469" s="19" t="s">
        <v>64</v>
      </c>
      <c r="B1469" s="19"/>
      <c r="C1469" s="19"/>
      <c r="D1469" s="19"/>
      <c r="E1469" s="19"/>
      <c r="F1469" s="19"/>
      <c r="G1469" s="19"/>
      <c r="H1469" s="19"/>
      <c r="I1469" s="19"/>
      <c r="J1469" s="19"/>
      <c r="K1469" s="19"/>
      <c r="L1469" s="19"/>
      <c r="M1469" s="19"/>
      <c r="N1469" s="133"/>
      <c r="O1469" s="19"/>
      <c r="P1469" s="19"/>
      <c r="Q1469" s="19"/>
      <c r="R1469" s="19"/>
      <c r="S1469" s="19"/>
      <c r="T1469" s="19"/>
      <c r="U1469" s="19"/>
      <c r="V1469" s="19"/>
      <c r="W1469" s="19"/>
      <c r="X1469" s="19"/>
      <c r="Y1469" s="19"/>
      <c r="Z1469" s="19"/>
      <c r="AA1469" s="19"/>
      <c r="AB1469" s="19"/>
    </row>
    <row r="1470" spans="1:28" ht="30" customHeight="1" hidden="1">
      <c r="A1470" s="141" t="s">
        <v>103</v>
      </c>
      <c r="B1470" s="20"/>
      <c r="C1470" s="20"/>
      <c r="D1470" s="20"/>
      <c r="E1470" s="20"/>
      <c r="F1470" s="20"/>
      <c r="G1470" s="20"/>
      <c r="H1470" s="20"/>
      <c r="I1470" s="20"/>
      <c r="J1470" s="20"/>
      <c r="K1470" s="20"/>
      <c r="L1470" s="20"/>
      <c r="M1470" s="20"/>
      <c r="N1470" s="134"/>
      <c r="O1470" s="20"/>
      <c r="P1470" s="20"/>
      <c r="Q1470" s="20"/>
      <c r="R1470" s="20"/>
      <c r="S1470" s="20"/>
      <c r="T1470" s="20"/>
      <c r="U1470" s="20"/>
      <c r="V1470" s="20"/>
      <c r="W1470" s="20"/>
      <c r="X1470" s="20"/>
      <c r="Y1470" s="20"/>
      <c r="Z1470" s="20"/>
      <c r="AA1470" s="20"/>
      <c r="AB1470" s="20"/>
    </row>
    <row r="1471" spans="1:28" ht="30" customHeight="1" hidden="1">
      <c r="A1471" s="143"/>
      <c r="B1471" s="4">
        <v>699</v>
      </c>
      <c r="C1471" s="4"/>
      <c r="D1471" s="4"/>
      <c r="E1471" s="4"/>
      <c r="F1471" s="4">
        <f>B1471-+SUM(C1471:E1471)</f>
        <v>699</v>
      </c>
      <c r="G1471" s="4">
        <v>699</v>
      </c>
      <c r="H1471" s="4"/>
      <c r="I1471" s="4"/>
      <c r="J1471" s="4"/>
      <c r="K1471" s="4">
        <f>G1471-+SUM(H1471:J1471)</f>
        <v>699</v>
      </c>
      <c r="L1471" s="4">
        <f>G1471-B1471</f>
        <v>0</v>
      </c>
      <c r="M1471" s="4">
        <f>K1471-F1471</f>
        <v>0</v>
      </c>
      <c r="N1471" s="135"/>
      <c r="O1471" s="4">
        <v>699</v>
      </c>
      <c r="P1471" s="4"/>
      <c r="Q1471" s="4"/>
      <c r="R1471" s="4"/>
      <c r="S1471" s="4">
        <f>O1471-+SUM(P1471:R1471)</f>
        <v>699</v>
      </c>
      <c r="T1471" s="4">
        <f>O1471-G1471</f>
        <v>0</v>
      </c>
      <c r="U1471" s="4">
        <f>S1471-K1471</f>
        <v>0</v>
      </c>
      <c r="V1471" s="4">
        <v>699</v>
      </c>
      <c r="W1471" s="4"/>
      <c r="X1471" s="4"/>
      <c r="Y1471" s="4"/>
      <c r="Z1471" s="4">
        <f>V1471-+SUM(W1471:Y1471)</f>
        <v>699</v>
      </c>
      <c r="AA1471" s="4">
        <f>V1471-O1471</f>
        <v>0</v>
      </c>
      <c r="AB1471" s="4">
        <f>Z1471-S1471</f>
        <v>0</v>
      </c>
    </row>
    <row r="1472" spans="1:28" ht="30" customHeight="1" hidden="1">
      <c r="A1472" s="19" t="s">
        <v>64</v>
      </c>
      <c r="B1472" s="19"/>
      <c r="C1472" s="19"/>
      <c r="D1472" s="19"/>
      <c r="E1472" s="19"/>
      <c r="F1472" s="19"/>
      <c r="G1472" s="19"/>
      <c r="H1472" s="19"/>
      <c r="I1472" s="19"/>
      <c r="J1472" s="19"/>
      <c r="K1472" s="19"/>
      <c r="L1472" s="19"/>
      <c r="M1472" s="19"/>
      <c r="N1472" s="133"/>
      <c r="O1472" s="19"/>
      <c r="P1472" s="19"/>
      <c r="Q1472" s="19"/>
      <c r="R1472" s="19"/>
      <c r="S1472" s="19"/>
      <c r="T1472" s="19"/>
      <c r="U1472" s="19"/>
      <c r="V1472" s="19"/>
      <c r="W1472" s="19"/>
      <c r="X1472" s="19"/>
      <c r="Y1472" s="19"/>
      <c r="Z1472" s="19"/>
      <c r="AA1472" s="19"/>
      <c r="AB1472" s="19"/>
    </row>
    <row r="1473" spans="1:28" ht="30" customHeight="1" hidden="1">
      <c r="A1473" s="141" t="s">
        <v>104</v>
      </c>
      <c r="B1473" s="20"/>
      <c r="C1473" s="20"/>
      <c r="D1473" s="20"/>
      <c r="E1473" s="20"/>
      <c r="F1473" s="20"/>
      <c r="G1473" s="20"/>
      <c r="H1473" s="20"/>
      <c r="I1473" s="20"/>
      <c r="J1473" s="20"/>
      <c r="K1473" s="20"/>
      <c r="L1473" s="20"/>
      <c r="M1473" s="20"/>
      <c r="N1473" s="134"/>
      <c r="O1473" s="20"/>
      <c r="P1473" s="20"/>
      <c r="Q1473" s="20"/>
      <c r="R1473" s="20"/>
      <c r="S1473" s="20"/>
      <c r="T1473" s="20"/>
      <c r="U1473" s="20"/>
      <c r="V1473" s="20"/>
      <c r="W1473" s="20"/>
      <c r="X1473" s="20"/>
      <c r="Y1473" s="20"/>
      <c r="Z1473" s="20"/>
      <c r="AA1473" s="20"/>
      <c r="AB1473" s="20"/>
    </row>
    <row r="1474" spans="1:28" ht="30" customHeight="1" hidden="1">
      <c r="A1474" s="143"/>
      <c r="B1474" s="4">
        <v>630</v>
      </c>
      <c r="C1474" s="4"/>
      <c r="D1474" s="4"/>
      <c r="E1474" s="4"/>
      <c r="F1474" s="4">
        <f>B1474-+SUM(C1474:E1474)</f>
        <v>630</v>
      </c>
      <c r="G1474" s="4">
        <v>630</v>
      </c>
      <c r="H1474" s="4"/>
      <c r="I1474" s="4"/>
      <c r="J1474" s="4"/>
      <c r="K1474" s="4">
        <f>G1474-+SUM(H1474:J1474)</f>
        <v>630</v>
      </c>
      <c r="L1474" s="4">
        <f>G1474-B1474</f>
        <v>0</v>
      </c>
      <c r="M1474" s="4">
        <f>K1474-F1474</f>
        <v>0</v>
      </c>
      <c r="N1474" s="135"/>
      <c r="O1474" s="4">
        <v>630</v>
      </c>
      <c r="P1474" s="4"/>
      <c r="Q1474" s="4"/>
      <c r="R1474" s="4"/>
      <c r="S1474" s="4">
        <f>O1474-+SUM(P1474:R1474)</f>
        <v>630</v>
      </c>
      <c r="T1474" s="4">
        <f>O1474-G1474</f>
        <v>0</v>
      </c>
      <c r="U1474" s="4">
        <f>S1474-K1474</f>
        <v>0</v>
      </c>
      <c r="V1474" s="4">
        <v>630</v>
      </c>
      <c r="W1474" s="4"/>
      <c r="X1474" s="4"/>
      <c r="Y1474" s="4"/>
      <c r="Z1474" s="4">
        <f>V1474-+SUM(W1474:Y1474)</f>
        <v>630</v>
      </c>
      <c r="AA1474" s="4">
        <f>V1474-O1474</f>
        <v>0</v>
      </c>
      <c r="AB1474" s="4">
        <f>Z1474-S1474</f>
        <v>0</v>
      </c>
    </row>
    <row r="1475" spans="1:28" ht="30" customHeight="1" hidden="1">
      <c r="A1475" s="19" t="s">
        <v>64</v>
      </c>
      <c r="B1475" s="19"/>
      <c r="C1475" s="19"/>
      <c r="D1475" s="19"/>
      <c r="E1475" s="19"/>
      <c r="F1475" s="19"/>
      <c r="G1475" s="19"/>
      <c r="H1475" s="19"/>
      <c r="I1475" s="19"/>
      <c r="J1475" s="19"/>
      <c r="K1475" s="19"/>
      <c r="L1475" s="19"/>
      <c r="M1475" s="19"/>
      <c r="N1475" s="133" t="s">
        <v>327</v>
      </c>
      <c r="O1475" s="19"/>
      <c r="P1475" s="19"/>
      <c r="Q1475" s="19"/>
      <c r="R1475" s="19"/>
      <c r="S1475" s="19"/>
      <c r="T1475" s="19"/>
      <c r="U1475" s="19"/>
      <c r="V1475" s="19"/>
      <c r="W1475" s="19"/>
      <c r="X1475" s="19"/>
      <c r="Y1475" s="19"/>
      <c r="Z1475" s="19"/>
      <c r="AA1475" s="19"/>
      <c r="AB1475" s="19"/>
    </row>
    <row r="1476" spans="1:28" ht="30" customHeight="1" hidden="1">
      <c r="A1476" s="141" t="s">
        <v>225</v>
      </c>
      <c r="B1476" s="20"/>
      <c r="C1476" s="20"/>
      <c r="D1476" s="20"/>
      <c r="E1476" s="20"/>
      <c r="F1476" s="20"/>
      <c r="G1476" s="20"/>
      <c r="H1476" s="20"/>
      <c r="I1476" s="20"/>
      <c r="J1476" s="20"/>
      <c r="K1476" s="20"/>
      <c r="L1476" s="20"/>
      <c r="M1476" s="20"/>
      <c r="N1476" s="136"/>
      <c r="O1476" s="20"/>
      <c r="P1476" s="20"/>
      <c r="Q1476" s="20"/>
      <c r="R1476" s="20"/>
      <c r="S1476" s="20"/>
      <c r="T1476" s="20"/>
      <c r="U1476" s="20"/>
      <c r="V1476" s="20"/>
      <c r="W1476" s="20"/>
      <c r="X1476" s="20"/>
      <c r="Y1476" s="20"/>
      <c r="Z1476" s="20"/>
      <c r="AA1476" s="20"/>
      <c r="AB1476" s="20"/>
    </row>
    <row r="1477" spans="1:28" ht="30" customHeight="1" hidden="1">
      <c r="A1477" s="143"/>
      <c r="B1477" s="4">
        <v>905</v>
      </c>
      <c r="C1477" s="4"/>
      <c r="D1477" s="4"/>
      <c r="E1477" s="4"/>
      <c r="F1477" s="4">
        <f>B1477-+SUM(C1477:E1477)</f>
        <v>905</v>
      </c>
      <c r="G1477" s="4">
        <v>905</v>
      </c>
      <c r="H1477" s="4"/>
      <c r="I1477" s="4"/>
      <c r="J1477" s="4"/>
      <c r="K1477" s="4">
        <f>G1477-+SUM(H1477:J1477)</f>
        <v>905</v>
      </c>
      <c r="L1477" s="4">
        <f>G1477-B1477</f>
        <v>0</v>
      </c>
      <c r="M1477" s="4">
        <f>K1477-F1477</f>
        <v>0</v>
      </c>
      <c r="N1477" s="137"/>
      <c r="O1477" s="4">
        <v>905</v>
      </c>
      <c r="P1477" s="4"/>
      <c r="Q1477" s="4"/>
      <c r="R1477" s="4"/>
      <c r="S1477" s="4">
        <f>O1477-+SUM(P1477:R1477)</f>
        <v>905</v>
      </c>
      <c r="T1477" s="4">
        <f>O1477-G1477</f>
        <v>0</v>
      </c>
      <c r="U1477" s="4">
        <f>S1477-K1477</f>
        <v>0</v>
      </c>
      <c r="V1477" s="4">
        <v>905</v>
      </c>
      <c r="W1477" s="4"/>
      <c r="X1477" s="4"/>
      <c r="Y1477" s="4"/>
      <c r="Z1477" s="4">
        <f>V1477-+SUM(W1477:Y1477)</f>
        <v>905</v>
      </c>
      <c r="AA1477" s="4">
        <f>V1477-O1477</f>
        <v>0</v>
      </c>
      <c r="AB1477" s="4">
        <f>Z1477-S1477</f>
        <v>0</v>
      </c>
    </row>
    <row r="1478" spans="1:28" ht="30" customHeight="1" hidden="1">
      <c r="A1478" s="19" t="s">
        <v>64</v>
      </c>
      <c r="B1478" s="19"/>
      <c r="C1478" s="19"/>
      <c r="D1478" s="19"/>
      <c r="E1478" s="19"/>
      <c r="F1478" s="19"/>
      <c r="G1478" s="19"/>
      <c r="H1478" s="19"/>
      <c r="I1478" s="19"/>
      <c r="J1478" s="19"/>
      <c r="K1478" s="19"/>
      <c r="L1478" s="19"/>
      <c r="M1478" s="19"/>
      <c r="N1478" s="133"/>
      <c r="O1478" s="19"/>
      <c r="P1478" s="19"/>
      <c r="Q1478" s="19"/>
      <c r="R1478" s="19"/>
      <c r="S1478" s="19"/>
      <c r="T1478" s="19"/>
      <c r="U1478" s="19"/>
      <c r="V1478" s="19"/>
      <c r="W1478" s="19"/>
      <c r="X1478" s="19"/>
      <c r="Y1478" s="19"/>
      <c r="Z1478" s="19"/>
      <c r="AA1478" s="19"/>
      <c r="AB1478" s="19"/>
    </row>
    <row r="1479" spans="1:28" ht="30" customHeight="1" hidden="1">
      <c r="A1479" s="141" t="s">
        <v>382</v>
      </c>
      <c r="B1479" s="20"/>
      <c r="C1479" s="20"/>
      <c r="D1479" s="20"/>
      <c r="E1479" s="20"/>
      <c r="F1479" s="20"/>
      <c r="G1479" s="20"/>
      <c r="H1479" s="20"/>
      <c r="I1479" s="20"/>
      <c r="J1479" s="20"/>
      <c r="K1479" s="20"/>
      <c r="L1479" s="20"/>
      <c r="M1479" s="20"/>
      <c r="N1479" s="134"/>
      <c r="O1479" s="20"/>
      <c r="P1479" s="20"/>
      <c r="Q1479" s="20"/>
      <c r="R1479" s="20"/>
      <c r="S1479" s="20"/>
      <c r="T1479" s="20"/>
      <c r="U1479" s="20"/>
      <c r="V1479" s="20"/>
      <c r="W1479" s="20"/>
      <c r="X1479" s="20"/>
      <c r="Y1479" s="20"/>
      <c r="Z1479" s="20"/>
      <c r="AA1479" s="20"/>
      <c r="AB1479" s="20"/>
    </row>
    <row r="1480" spans="1:28" ht="30" customHeight="1" hidden="1">
      <c r="A1480" s="143"/>
      <c r="B1480" s="4">
        <v>1368</v>
      </c>
      <c r="C1480" s="4">
        <v>320</v>
      </c>
      <c r="D1480" s="4"/>
      <c r="E1480" s="4">
        <v>600</v>
      </c>
      <c r="F1480" s="4">
        <f>B1480-+SUM(C1480:E1480)</f>
        <v>448</v>
      </c>
      <c r="G1480" s="4">
        <v>1368</v>
      </c>
      <c r="H1480" s="4">
        <v>320</v>
      </c>
      <c r="I1480" s="4"/>
      <c r="J1480" s="4">
        <v>600</v>
      </c>
      <c r="K1480" s="4">
        <f>G1480-+SUM(H1480:J1480)</f>
        <v>448</v>
      </c>
      <c r="L1480" s="4">
        <f>G1480-B1480</f>
        <v>0</v>
      </c>
      <c r="M1480" s="4">
        <f>K1480-F1480</f>
        <v>0</v>
      </c>
      <c r="N1480" s="135"/>
      <c r="O1480" s="4">
        <v>1368</v>
      </c>
      <c r="P1480" s="4">
        <v>320</v>
      </c>
      <c r="Q1480" s="4"/>
      <c r="R1480" s="4">
        <v>600</v>
      </c>
      <c r="S1480" s="4">
        <f>O1480-+SUM(P1480:R1480)</f>
        <v>448</v>
      </c>
      <c r="T1480" s="4">
        <f>O1480-G1480</f>
        <v>0</v>
      </c>
      <c r="U1480" s="4">
        <f>S1480-K1480</f>
        <v>0</v>
      </c>
      <c r="V1480" s="4">
        <v>1368</v>
      </c>
      <c r="W1480" s="4">
        <v>320</v>
      </c>
      <c r="X1480" s="4"/>
      <c r="Y1480" s="4">
        <v>600</v>
      </c>
      <c r="Z1480" s="4">
        <f>V1480-+SUM(W1480:Y1480)</f>
        <v>448</v>
      </c>
      <c r="AA1480" s="4">
        <f>V1480-O1480</f>
        <v>0</v>
      </c>
      <c r="AB1480" s="4">
        <f>Z1480-S1480</f>
        <v>0</v>
      </c>
    </row>
    <row r="1481" spans="1:28" ht="30" customHeight="1">
      <c r="A1481" s="19" t="s">
        <v>64</v>
      </c>
      <c r="B1481" s="19"/>
      <c r="C1481" s="19"/>
      <c r="D1481" s="19"/>
      <c r="E1481" s="19"/>
      <c r="F1481" s="19"/>
      <c r="G1481" s="19"/>
      <c r="H1481" s="19"/>
      <c r="I1481" s="19"/>
      <c r="J1481" s="19"/>
      <c r="K1481" s="19"/>
      <c r="L1481" s="19"/>
      <c r="M1481" s="19"/>
      <c r="N1481" s="133" t="s">
        <v>327</v>
      </c>
      <c r="O1481" s="19"/>
      <c r="P1481" s="19"/>
      <c r="Q1481" s="19"/>
      <c r="R1481" s="19"/>
      <c r="S1481" s="19"/>
      <c r="T1481" s="19"/>
      <c r="U1481" s="19"/>
      <c r="V1481" s="19"/>
      <c r="W1481" s="19"/>
      <c r="X1481" s="19"/>
      <c r="Y1481" s="19"/>
      <c r="Z1481" s="19"/>
      <c r="AA1481" s="19"/>
      <c r="AB1481" s="19"/>
    </row>
    <row r="1482" spans="1:28" ht="30" customHeight="1">
      <c r="A1482" s="141" t="s">
        <v>383</v>
      </c>
      <c r="B1482" s="20"/>
      <c r="C1482" s="20"/>
      <c r="D1482" s="20"/>
      <c r="E1482" s="20"/>
      <c r="F1482" s="20"/>
      <c r="G1482" s="20"/>
      <c r="H1482" s="20"/>
      <c r="I1482" s="20"/>
      <c r="J1482" s="20"/>
      <c r="K1482" s="20"/>
      <c r="L1482" s="20"/>
      <c r="M1482" s="20"/>
      <c r="N1482" s="136"/>
      <c r="O1482" s="20"/>
      <c r="P1482" s="20"/>
      <c r="Q1482" s="20"/>
      <c r="R1482" s="20"/>
      <c r="S1482" s="20"/>
      <c r="T1482" s="20"/>
      <c r="U1482" s="20"/>
      <c r="V1482" s="20"/>
      <c r="W1482" s="20"/>
      <c r="X1482" s="20"/>
      <c r="Y1482" s="20"/>
      <c r="Z1482" s="20"/>
      <c r="AA1482" s="20"/>
      <c r="AB1482" s="20"/>
    </row>
    <row r="1483" spans="1:28" ht="30" customHeight="1">
      <c r="A1483" s="143"/>
      <c r="B1483" s="4">
        <v>15152</v>
      </c>
      <c r="C1483" s="4"/>
      <c r="D1483" s="4"/>
      <c r="E1483" s="4"/>
      <c r="F1483" s="4">
        <f>B1483-+SUM(C1483:E1483)</f>
        <v>15152</v>
      </c>
      <c r="G1483" s="4">
        <v>0</v>
      </c>
      <c r="H1483" s="4"/>
      <c r="I1483" s="4"/>
      <c r="J1483" s="4"/>
      <c r="K1483" s="4">
        <f>G1483-+SUM(H1483:J1483)</f>
        <v>0</v>
      </c>
      <c r="L1483" s="4">
        <f>G1483-B1483</f>
        <v>-15152</v>
      </c>
      <c r="M1483" s="4">
        <f>K1483-F1483</f>
        <v>-15152</v>
      </c>
      <c r="N1483" s="137"/>
      <c r="O1483" s="4">
        <v>0</v>
      </c>
      <c r="P1483" s="4"/>
      <c r="Q1483" s="4"/>
      <c r="R1483" s="4"/>
      <c r="S1483" s="4">
        <f>O1483-+SUM(P1483:R1483)</f>
        <v>0</v>
      </c>
      <c r="T1483" s="4">
        <f>O1483-G1483</f>
        <v>0</v>
      </c>
      <c r="U1483" s="4">
        <f>S1483-K1483</f>
        <v>0</v>
      </c>
      <c r="V1483" s="4">
        <v>7076</v>
      </c>
      <c r="W1483" s="4"/>
      <c r="X1483" s="4"/>
      <c r="Y1483" s="4"/>
      <c r="Z1483" s="4">
        <f>V1483-+SUM(W1483:Y1483)</f>
        <v>7076</v>
      </c>
      <c r="AA1483" s="4">
        <f>V1483-O1483</f>
        <v>7076</v>
      </c>
      <c r="AB1483" s="4">
        <f>Z1483-S1483</f>
        <v>7076</v>
      </c>
    </row>
    <row r="1484" spans="1:28" ht="30" customHeight="1" hidden="1">
      <c r="A1484" s="19" t="s">
        <v>64</v>
      </c>
      <c r="B1484" s="19"/>
      <c r="C1484" s="19"/>
      <c r="D1484" s="19"/>
      <c r="E1484" s="19"/>
      <c r="F1484" s="19"/>
      <c r="G1484" s="19"/>
      <c r="H1484" s="19"/>
      <c r="I1484" s="19"/>
      <c r="J1484" s="19"/>
      <c r="K1484" s="19"/>
      <c r="L1484" s="19"/>
      <c r="M1484" s="19"/>
      <c r="N1484" s="133"/>
      <c r="O1484" s="19"/>
      <c r="P1484" s="19"/>
      <c r="Q1484" s="19"/>
      <c r="R1484" s="19"/>
      <c r="S1484" s="19"/>
      <c r="T1484" s="19"/>
      <c r="U1484" s="19"/>
      <c r="V1484" s="19"/>
      <c r="W1484" s="19"/>
      <c r="X1484" s="19"/>
      <c r="Y1484" s="19"/>
      <c r="Z1484" s="19"/>
      <c r="AA1484" s="19"/>
      <c r="AB1484" s="19"/>
    </row>
    <row r="1485" spans="1:28" ht="30" customHeight="1" hidden="1">
      <c r="A1485" s="141" t="s">
        <v>384</v>
      </c>
      <c r="B1485" s="20"/>
      <c r="C1485" s="20"/>
      <c r="D1485" s="20"/>
      <c r="E1485" s="20"/>
      <c r="F1485" s="20"/>
      <c r="G1485" s="20"/>
      <c r="H1485" s="20"/>
      <c r="I1485" s="20"/>
      <c r="J1485" s="20"/>
      <c r="K1485" s="20"/>
      <c r="L1485" s="20"/>
      <c r="M1485" s="20"/>
      <c r="N1485" s="134"/>
      <c r="O1485" s="20"/>
      <c r="P1485" s="20"/>
      <c r="Q1485" s="20"/>
      <c r="R1485" s="20"/>
      <c r="S1485" s="20"/>
      <c r="T1485" s="20"/>
      <c r="U1485" s="20"/>
      <c r="V1485" s="20"/>
      <c r="W1485" s="20"/>
      <c r="X1485" s="20"/>
      <c r="Y1485" s="20"/>
      <c r="Z1485" s="20"/>
      <c r="AA1485" s="20"/>
      <c r="AB1485" s="20"/>
    </row>
    <row r="1486" spans="1:28" ht="30" customHeight="1" hidden="1">
      <c r="A1486" s="143"/>
      <c r="B1486" s="4">
        <v>10935</v>
      </c>
      <c r="C1486" s="4"/>
      <c r="D1486" s="4"/>
      <c r="E1486" s="4">
        <v>7000</v>
      </c>
      <c r="F1486" s="4">
        <f>B1486-+SUM(C1486:E1486)</f>
        <v>3935</v>
      </c>
      <c r="G1486" s="4">
        <v>9935</v>
      </c>
      <c r="H1486" s="4"/>
      <c r="I1486" s="4"/>
      <c r="J1486" s="4">
        <v>7600</v>
      </c>
      <c r="K1486" s="4">
        <f>G1486-+SUM(H1486:J1486)</f>
        <v>2335</v>
      </c>
      <c r="L1486" s="4">
        <f>G1486-B1486</f>
        <v>-1000</v>
      </c>
      <c r="M1486" s="4">
        <f>K1486-F1486</f>
        <v>-1600</v>
      </c>
      <c r="N1486" s="135"/>
      <c r="O1486" s="4">
        <v>9935</v>
      </c>
      <c r="P1486" s="4"/>
      <c r="Q1486" s="4"/>
      <c r="R1486" s="4">
        <v>7600</v>
      </c>
      <c r="S1486" s="4">
        <f>O1486-+SUM(P1486:R1486)</f>
        <v>2335</v>
      </c>
      <c r="T1486" s="4">
        <f>O1486-G1486</f>
        <v>0</v>
      </c>
      <c r="U1486" s="4">
        <f>S1486-K1486</f>
        <v>0</v>
      </c>
      <c r="V1486" s="4">
        <v>9935</v>
      </c>
      <c r="W1486" s="4"/>
      <c r="X1486" s="4"/>
      <c r="Y1486" s="4">
        <v>7600</v>
      </c>
      <c r="Z1486" s="4">
        <f>V1486-+SUM(W1486:Y1486)</f>
        <v>2335</v>
      </c>
      <c r="AA1486" s="4">
        <f>V1486-O1486</f>
        <v>0</v>
      </c>
      <c r="AB1486" s="4">
        <f>Z1486-S1486</f>
        <v>0</v>
      </c>
    </row>
    <row r="1487" spans="1:28" ht="30" customHeight="1" hidden="1">
      <c r="A1487" s="19" t="s">
        <v>64</v>
      </c>
      <c r="B1487" s="19"/>
      <c r="C1487" s="19"/>
      <c r="D1487" s="19"/>
      <c r="E1487" s="19"/>
      <c r="F1487" s="19"/>
      <c r="G1487" s="19"/>
      <c r="H1487" s="19"/>
      <c r="I1487" s="19"/>
      <c r="J1487" s="19"/>
      <c r="K1487" s="19"/>
      <c r="L1487" s="19"/>
      <c r="M1487" s="19"/>
      <c r="N1487" s="133"/>
      <c r="O1487" s="19"/>
      <c r="P1487" s="19"/>
      <c r="Q1487" s="19"/>
      <c r="R1487" s="19"/>
      <c r="S1487" s="19"/>
      <c r="T1487" s="19"/>
      <c r="U1487" s="19"/>
      <c r="V1487" s="19"/>
      <c r="W1487" s="19"/>
      <c r="X1487" s="19"/>
      <c r="Y1487" s="19"/>
      <c r="Z1487" s="19"/>
      <c r="AA1487" s="19"/>
      <c r="AB1487" s="19"/>
    </row>
    <row r="1488" spans="1:28" ht="30" customHeight="1" hidden="1">
      <c r="A1488" s="141" t="s">
        <v>521</v>
      </c>
      <c r="B1488" s="20"/>
      <c r="C1488" s="20"/>
      <c r="D1488" s="20"/>
      <c r="E1488" s="20"/>
      <c r="F1488" s="20"/>
      <c r="G1488" s="20"/>
      <c r="H1488" s="20"/>
      <c r="I1488" s="20"/>
      <c r="J1488" s="20"/>
      <c r="K1488" s="20"/>
      <c r="L1488" s="20"/>
      <c r="M1488" s="20"/>
      <c r="N1488" s="134"/>
      <c r="O1488" s="20"/>
      <c r="P1488" s="20"/>
      <c r="Q1488" s="20"/>
      <c r="R1488" s="20"/>
      <c r="S1488" s="20"/>
      <c r="T1488" s="20"/>
      <c r="U1488" s="20"/>
      <c r="V1488" s="20"/>
      <c r="W1488" s="20"/>
      <c r="X1488" s="20"/>
      <c r="Y1488" s="20"/>
      <c r="Z1488" s="20"/>
      <c r="AA1488" s="20"/>
      <c r="AB1488" s="20"/>
    </row>
    <row r="1489" spans="1:28" ht="30" customHeight="1" hidden="1">
      <c r="A1489" s="143"/>
      <c r="B1489" s="4">
        <v>753</v>
      </c>
      <c r="C1489" s="4"/>
      <c r="D1489" s="4"/>
      <c r="E1489" s="4">
        <v>475</v>
      </c>
      <c r="F1489" s="4">
        <f>B1489-+SUM(C1489:E1489)</f>
        <v>278</v>
      </c>
      <c r="G1489" s="4">
        <v>459</v>
      </c>
      <c r="H1489" s="4"/>
      <c r="I1489" s="4"/>
      <c r="J1489" s="4"/>
      <c r="K1489" s="4">
        <f>G1489-+SUM(H1489:J1489)</f>
        <v>459</v>
      </c>
      <c r="L1489" s="4">
        <f>G1489-B1489</f>
        <v>-294</v>
      </c>
      <c r="M1489" s="4">
        <f>K1489-F1489</f>
        <v>181</v>
      </c>
      <c r="N1489" s="135"/>
      <c r="O1489" s="4">
        <v>459</v>
      </c>
      <c r="P1489" s="4"/>
      <c r="Q1489" s="4"/>
      <c r="R1489" s="4"/>
      <c r="S1489" s="4">
        <f>O1489-+SUM(P1489:R1489)</f>
        <v>459</v>
      </c>
      <c r="T1489" s="4">
        <f>O1489-G1489</f>
        <v>0</v>
      </c>
      <c r="U1489" s="4">
        <f>S1489-K1489</f>
        <v>0</v>
      </c>
      <c r="V1489" s="4">
        <v>459</v>
      </c>
      <c r="W1489" s="4"/>
      <c r="X1489" s="4"/>
      <c r="Y1489" s="4"/>
      <c r="Z1489" s="4">
        <f>V1489-+SUM(W1489:Y1489)</f>
        <v>459</v>
      </c>
      <c r="AA1489" s="4">
        <f>V1489-O1489</f>
        <v>0</v>
      </c>
      <c r="AB1489" s="4">
        <f>Z1489-S1489</f>
        <v>0</v>
      </c>
    </row>
    <row r="1490" spans="1:28" ht="30" customHeight="1" hidden="1">
      <c r="A1490" s="19" t="s">
        <v>64</v>
      </c>
      <c r="B1490" s="19"/>
      <c r="C1490" s="19"/>
      <c r="D1490" s="19"/>
      <c r="E1490" s="19"/>
      <c r="F1490" s="19"/>
      <c r="G1490" s="19"/>
      <c r="H1490" s="19"/>
      <c r="I1490" s="19"/>
      <c r="J1490" s="19"/>
      <c r="K1490" s="19"/>
      <c r="L1490" s="19"/>
      <c r="M1490" s="19"/>
      <c r="N1490" s="133"/>
      <c r="O1490" s="19"/>
      <c r="P1490" s="19"/>
      <c r="Q1490" s="19"/>
      <c r="R1490" s="19"/>
      <c r="S1490" s="19"/>
      <c r="T1490" s="19"/>
      <c r="U1490" s="19"/>
      <c r="V1490" s="19"/>
      <c r="W1490" s="19"/>
      <c r="X1490" s="19"/>
      <c r="Y1490" s="19"/>
      <c r="Z1490" s="19"/>
      <c r="AA1490" s="19"/>
      <c r="AB1490" s="19"/>
    </row>
    <row r="1491" spans="1:28" ht="30" customHeight="1" hidden="1">
      <c r="A1491" s="141" t="s">
        <v>105</v>
      </c>
      <c r="B1491" s="20"/>
      <c r="C1491" s="20"/>
      <c r="D1491" s="20"/>
      <c r="E1491" s="20"/>
      <c r="F1491" s="20"/>
      <c r="G1491" s="20"/>
      <c r="H1491" s="20"/>
      <c r="I1491" s="20"/>
      <c r="J1491" s="20"/>
      <c r="K1491" s="20"/>
      <c r="L1491" s="20"/>
      <c r="M1491" s="20"/>
      <c r="N1491" s="134"/>
      <c r="O1491" s="20"/>
      <c r="P1491" s="20"/>
      <c r="Q1491" s="20"/>
      <c r="R1491" s="20"/>
      <c r="S1491" s="20"/>
      <c r="T1491" s="20"/>
      <c r="U1491" s="20"/>
      <c r="V1491" s="20"/>
      <c r="W1491" s="20"/>
      <c r="X1491" s="20"/>
      <c r="Y1491" s="20"/>
      <c r="Z1491" s="20"/>
      <c r="AA1491" s="20"/>
      <c r="AB1491" s="20"/>
    </row>
    <row r="1492" spans="1:28" ht="30" customHeight="1" hidden="1">
      <c r="A1492" s="143"/>
      <c r="B1492" s="4">
        <v>1632</v>
      </c>
      <c r="C1492" s="4"/>
      <c r="D1492" s="4"/>
      <c r="E1492" s="4"/>
      <c r="F1492" s="4">
        <f>B1492-+SUM(C1492:E1492)</f>
        <v>1632</v>
      </c>
      <c r="G1492" s="4">
        <v>1632</v>
      </c>
      <c r="H1492" s="4"/>
      <c r="I1492" s="4"/>
      <c r="J1492" s="4"/>
      <c r="K1492" s="4">
        <f>G1492-+SUM(H1492:J1492)</f>
        <v>1632</v>
      </c>
      <c r="L1492" s="4">
        <f>G1492-B1492</f>
        <v>0</v>
      </c>
      <c r="M1492" s="4">
        <f>K1492-F1492</f>
        <v>0</v>
      </c>
      <c r="N1492" s="135"/>
      <c r="O1492" s="4">
        <v>1632</v>
      </c>
      <c r="P1492" s="4"/>
      <c r="Q1492" s="4"/>
      <c r="R1492" s="4"/>
      <c r="S1492" s="4">
        <f>O1492-+SUM(P1492:R1492)</f>
        <v>1632</v>
      </c>
      <c r="T1492" s="4">
        <f>O1492-G1492</f>
        <v>0</v>
      </c>
      <c r="U1492" s="4">
        <f>S1492-K1492</f>
        <v>0</v>
      </c>
      <c r="V1492" s="4">
        <v>1632</v>
      </c>
      <c r="W1492" s="4"/>
      <c r="X1492" s="4"/>
      <c r="Y1492" s="4"/>
      <c r="Z1492" s="4">
        <f>V1492-+SUM(W1492:Y1492)</f>
        <v>1632</v>
      </c>
      <c r="AA1492" s="4">
        <f>V1492-O1492</f>
        <v>0</v>
      </c>
      <c r="AB1492" s="4">
        <f>Z1492-S1492</f>
        <v>0</v>
      </c>
    </row>
    <row r="1493" spans="1:28" ht="30" customHeight="1" hidden="1">
      <c r="A1493" s="19" t="s">
        <v>64</v>
      </c>
      <c r="B1493" s="19"/>
      <c r="C1493" s="19"/>
      <c r="D1493" s="19"/>
      <c r="E1493" s="19"/>
      <c r="F1493" s="19"/>
      <c r="G1493" s="19"/>
      <c r="H1493" s="19"/>
      <c r="I1493" s="19"/>
      <c r="J1493" s="19"/>
      <c r="K1493" s="19"/>
      <c r="L1493" s="19"/>
      <c r="M1493" s="19"/>
      <c r="N1493" s="133"/>
      <c r="O1493" s="19"/>
      <c r="P1493" s="19"/>
      <c r="Q1493" s="19"/>
      <c r="R1493" s="19"/>
      <c r="S1493" s="19"/>
      <c r="T1493" s="19"/>
      <c r="U1493" s="19"/>
      <c r="V1493" s="19"/>
      <c r="W1493" s="19"/>
      <c r="X1493" s="19"/>
      <c r="Y1493" s="19"/>
      <c r="Z1493" s="19"/>
      <c r="AA1493" s="19"/>
      <c r="AB1493" s="19"/>
    </row>
    <row r="1494" spans="1:28" ht="30" customHeight="1" hidden="1">
      <c r="A1494" s="141" t="s">
        <v>72</v>
      </c>
      <c r="B1494" s="20"/>
      <c r="C1494" s="20"/>
      <c r="D1494" s="20"/>
      <c r="E1494" s="20"/>
      <c r="F1494" s="20"/>
      <c r="G1494" s="20"/>
      <c r="H1494" s="20"/>
      <c r="I1494" s="20"/>
      <c r="J1494" s="20"/>
      <c r="K1494" s="20"/>
      <c r="L1494" s="20"/>
      <c r="M1494" s="20"/>
      <c r="N1494" s="134"/>
      <c r="O1494" s="20"/>
      <c r="P1494" s="20"/>
      <c r="Q1494" s="20"/>
      <c r="R1494" s="20"/>
      <c r="S1494" s="20"/>
      <c r="T1494" s="20"/>
      <c r="U1494" s="20"/>
      <c r="V1494" s="20"/>
      <c r="W1494" s="20"/>
      <c r="X1494" s="20"/>
      <c r="Y1494" s="20"/>
      <c r="Z1494" s="20"/>
      <c r="AA1494" s="20"/>
      <c r="AB1494" s="20"/>
    </row>
    <row r="1495" spans="1:28" ht="30" customHeight="1" hidden="1">
      <c r="A1495" s="143"/>
      <c r="B1495" s="4">
        <v>256</v>
      </c>
      <c r="C1495" s="4"/>
      <c r="D1495" s="4"/>
      <c r="E1495" s="4"/>
      <c r="F1495" s="4">
        <f>B1495-+SUM(C1495:E1495)</f>
        <v>256</v>
      </c>
      <c r="G1495" s="4">
        <v>256</v>
      </c>
      <c r="H1495" s="4"/>
      <c r="I1495" s="4"/>
      <c r="J1495" s="4"/>
      <c r="K1495" s="4">
        <f>G1495-+SUM(H1495:J1495)</f>
        <v>256</v>
      </c>
      <c r="L1495" s="4">
        <f>G1495-B1495</f>
        <v>0</v>
      </c>
      <c r="M1495" s="4">
        <f>K1495-F1495</f>
        <v>0</v>
      </c>
      <c r="N1495" s="135"/>
      <c r="O1495" s="4">
        <v>256</v>
      </c>
      <c r="P1495" s="4"/>
      <c r="Q1495" s="4"/>
      <c r="R1495" s="4"/>
      <c r="S1495" s="4">
        <f>O1495-+SUM(P1495:R1495)</f>
        <v>256</v>
      </c>
      <c r="T1495" s="4">
        <f>O1495-G1495</f>
        <v>0</v>
      </c>
      <c r="U1495" s="4">
        <f>S1495-K1495</f>
        <v>0</v>
      </c>
      <c r="V1495" s="4">
        <v>256</v>
      </c>
      <c r="W1495" s="4"/>
      <c r="X1495" s="4"/>
      <c r="Y1495" s="4"/>
      <c r="Z1495" s="4">
        <f>V1495-+SUM(W1495:Y1495)</f>
        <v>256</v>
      </c>
      <c r="AA1495" s="4">
        <f>V1495-O1495</f>
        <v>0</v>
      </c>
      <c r="AB1495" s="4">
        <f>Z1495-S1495</f>
        <v>0</v>
      </c>
    </row>
    <row r="1496" spans="1:28" ht="30" customHeight="1" hidden="1">
      <c r="A1496" s="19" t="s">
        <v>64</v>
      </c>
      <c r="B1496" s="19"/>
      <c r="C1496" s="19"/>
      <c r="D1496" s="19"/>
      <c r="E1496" s="19"/>
      <c r="F1496" s="19"/>
      <c r="G1496" s="19"/>
      <c r="H1496" s="19"/>
      <c r="I1496" s="19"/>
      <c r="J1496" s="19"/>
      <c r="K1496" s="19"/>
      <c r="L1496" s="19"/>
      <c r="M1496" s="19"/>
      <c r="N1496" s="133"/>
      <c r="O1496" s="19"/>
      <c r="P1496" s="19"/>
      <c r="Q1496" s="19"/>
      <c r="R1496" s="19"/>
      <c r="S1496" s="19"/>
      <c r="T1496" s="19"/>
      <c r="U1496" s="19"/>
      <c r="V1496" s="19"/>
      <c r="W1496" s="19"/>
      <c r="X1496" s="19"/>
      <c r="Y1496" s="19"/>
      <c r="Z1496" s="19"/>
      <c r="AA1496" s="19"/>
      <c r="AB1496" s="19"/>
    </row>
    <row r="1497" spans="1:28" ht="30" customHeight="1" hidden="1">
      <c r="A1497" s="141" t="s">
        <v>74</v>
      </c>
      <c r="B1497" s="20"/>
      <c r="C1497" s="20"/>
      <c r="D1497" s="20"/>
      <c r="E1497" s="20"/>
      <c r="F1497" s="20"/>
      <c r="G1497" s="20"/>
      <c r="H1497" s="20"/>
      <c r="I1497" s="20"/>
      <c r="J1497" s="20"/>
      <c r="K1497" s="20"/>
      <c r="L1497" s="20"/>
      <c r="M1497" s="20"/>
      <c r="N1497" s="134"/>
      <c r="O1497" s="20"/>
      <c r="P1497" s="20"/>
      <c r="Q1497" s="20"/>
      <c r="R1497" s="20"/>
      <c r="S1497" s="20"/>
      <c r="T1497" s="20"/>
      <c r="U1497" s="20"/>
      <c r="V1497" s="20"/>
      <c r="W1497" s="20"/>
      <c r="X1497" s="20"/>
      <c r="Y1497" s="20"/>
      <c r="Z1497" s="20"/>
      <c r="AA1497" s="20"/>
      <c r="AB1497" s="20"/>
    </row>
    <row r="1498" spans="1:28" ht="30" customHeight="1" hidden="1">
      <c r="A1498" s="143"/>
      <c r="B1498" s="4">
        <v>75</v>
      </c>
      <c r="C1498" s="4"/>
      <c r="D1498" s="4"/>
      <c r="E1498" s="4"/>
      <c r="F1498" s="4">
        <f>B1498-+SUM(C1498:E1498)</f>
        <v>75</v>
      </c>
      <c r="G1498" s="4">
        <v>75</v>
      </c>
      <c r="H1498" s="4"/>
      <c r="I1498" s="4"/>
      <c r="J1498" s="4"/>
      <c r="K1498" s="4">
        <f>G1498-+SUM(H1498:J1498)</f>
        <v>75</v>
      </c>
      <c r="L1498" s="4">
        <f>G1498-B1498</f>
        <v>0</v>
      </c>
      <c r="M1498" s="4">
        <f>K1498-F1498</f>
        <v>0</v>
      </c>
      <c r="N1498" s="135"/>
      <c r="O1498" s="4">
        <v>75</v>
      </c>
      <c r="P1498" s="4"/>
      <c r="Q1498" s="4"/>
      <c r="R1498" s="4"/>
      <c r="S1498" s="4">
        <f>O1498-+SUM(P1498:R1498)</f>
        <v>75</v>
      </c>
      <c r="T1498" s="4">
        <f>O1498-G1498</f>
        <v>0</v>
      </c>
      <c r="U1498" s="4">
        <f>S1498-K1498</f>
        <v>0</v>
      </c>
      <c r="V1498" s="4">
        <v>75</v>
      </c>
      <c r="W1498" s="4"/>
      <c r="X1498" s="4"/>
      <c r="Y1498" s="4"/>
      <c r="Z1498" s="4">
        <f>V1498-+SUM(W1498:Y1498)</f>
        <v>75</v>
      </c>
      <c r="AA1498" s="4">
        <f>V1498-O1498</f>
        <v>0</v>
      </c>
      <c r="AB1498" s="4">
        <f>Z1498-S1498</f>
        <v>0</v>
      </c>
    </row>
    <row r="1499" spans="1:28" ht="30" customHeight="1" hidden="1">
      <c r="A1499" s="19" t="s">
        <v>64</v>
      </c>
      <c r="B1499" s="19"/>
      <c r="C1499" s="19"/>
      <c r="D1499" s="19"/>
      <c r="E1499" s="19"/>
      <c r="F1499" s="19"/>
      <c r="G1499" s="19"/>
      <c r="H1499" s="19"/>
      <c r="I1499" s="19"/>
      <c r="J1499" s="19"/>
      <c r="K1499" s="19"/>
      <c r="L1499" s="19"/>
      <c r="M1499" s="19"/>
      <c r="N1499" s="133"/>
      <c r="O1499" s="19"/>
      <c r="P1499" s="19"/>
      <c r="Q1499" s="19"/>
      <c r="R1499" s="19"/>
      <c r="S1499" s="19"/>
      <c r="T1499" s="19"/>
      <c r="U1499" s="19"/>
      <c r="V1499" s="19"/>
      <c r="W1499" s="19"/>
      <c r="X1499" s="19"/>
      <c r="Y1499" s="19"/>
      <c r="Z1499" s="19"/>
      <c r="AA1499" s="19"/>
      <c r="AB1499" s="19"/>
    </row>
    <row r="1500" spans="1:28" ht="30" customHeight="1" hidden="1">
      <c r="A1500" s="141" t="s">
        <v>103</v>
      </c>
      <c r="B1500" s="20"/>
      <c r="C1500" s="20"/>
      <c r="D1500" s="20"/>
      <c r="E1500" s="20"/>
      <c r="F1500" s="20"/>
      <c r="G1500" s="20"/>
      <c r="H1500" s="20"/>
      <c r="I1500" s="20"/>
      <c r="J1500" s="20"/>
      <c r="K1500" s="20"/>
      <c r="L1500" s="20"/>
      <c r="M1500" s="20"/>
      <c r="N1500" s="134"/>
      <c r="O1500" s="20"/>
      <c r="P1500" s="20"/>
      <c r="Q1500" s="20"/>
      <c r="R1500" s="20"/>
      <c r="S1500" s="20"/>
      <c r="T1500" s="20"/>
      <c r="U1500" s="20"/>
      <c r="V1500" s="20"/>
      <c r="W1500" s="20"/>
      <c r="X1500" s="20"/>
      <c r="Y1500" s="20"/>
      <c r="Z1500" s="20"/>
      <c r="AA1500" s="20"/>
      <c r="AB1500" s="20"/>
    </row>
    <row r="1501" spans="1:28" ht="30" customHeight="1" hidden="1">
      <c r="A1501" s="143"/>
      <c r="B1501" s="4">
        <v>666</v>
      </c>
      <c r="C1501" s="4"/>
      <c r="D1501" s="4"/>
      <c r="E1501" s="4"/>
      <c r="F1501" s="4">
        <f>B1501-+SUM(C1501:E1501)</f>
        <v>666</v>
      </c>
      <c r="G1501" s="4">
        <v>666</v>
      </c>
      <c r="H1501" s="4"/>
      <c r="I1501" s="4"/>
      <c r="J1501" s="4"/>
      <c r="K1501" s="4">
        <f>G1501-+SUM(H1501:J1501)</f>
        <v>666</v>
      </c>
      <c r="L1501" s="4">
        <f>G1501-B1501</f>
        <v>0</v>
      </c>
      <c r="M1501" s="4">
        <f>K1501-F1501</f>
        <v>0</v>
      </c>
      <c r="N1501" s="135"/>
      <c r="O1501" s="4">
        <v>666</v>
      </c>
      <c r="P1501" s="4"/>
      <c r="Q1501" s="4"/>
      <c r="R1501" s="4"/>
      <c r="S1501" s="4">
        <f>O1501-+SUM(P1501:R1501)</f>
        <v>666</v>
      </c>
      <c r="T1501" s="4">
        <f>O1501-G1501</f>
        <v>0</v>
      </c>
      <c r="U1501" s="4">
        <f>S1501-K1501</f>
        <v>0</v>
      </c>
      <c r="V1501" s="4">
        <v>666</v>
      </c>
      <c r="W1501" s="4"/>
      <c r="X1501" s="4"/>
      <c r="Y1501" s="4"/>
      <c r="Z1501" s="4">
        <f>V1501-+SUM(W1501:Y1501)</f>
        <v>666</v>
      </c>
      <c r="AA1501" s="4">
        <f>V1501-O1501</f>
        <v>0</v>
      </c>
      <c r="AB1501" s="4">
        <f>Z1501-S1501</f>
        <v>0</v>
      </c>
    </row>
    <row r="1502" spans="1:28" ht="30" customHeight="1" hidden="1">
      <c r="A1502" s="19" t="s">
        <v>64</v>
      </c>
      <c r="B1502" s="19"/>
      <c r="C1502" s="19"/>
      <c r="D1502" s="19"/>
      <c r="E1502" s="19"/>
      <c r="F1502" s="19"/>
      <c r="G1502" s="19"/>
      <c r="H1502" s="19"/>
      <c r="I1502" s="19"/>
      <c r="J1502" s="19"/>
      <c r="K1502" s="19"/>
      <c r="L1502" s="19"/>
      <c r="M1502" s="19"/>
      <c r="N1502" s="133"/>
      <c r="O1502" s="19"/>
      <c r="P1502" s="19"/>
      <c r="Q1502" s="19"/>
      <c r="R1502" s="19"/>
      <c r="S1502" s="19"/>
      <c r="T1502" s="19"/>
      <c r="U1502" s="19"/>
      <c r="V1502" s="19"/>
      <c r="W1502" s="19"/>
      <c r="X1502" s="19"/>
      <c r="Y1502" s="19"/>
      <c r="Z1502" s="19"/>
      <c r="AA1502" s="19"/>
      <c r="AB1502" s="19"/>
    </row>
    <row r="1503" spans="1:28" ht="30" customHeight="1" hidden="1">
      <c r="A1503" s="141" t="s">
        <v>385</v>
      </c>
      <c r="B1503" s="20"/>
      <c r="C1503" s="20"/>
      <c r="D1503" s="20"/>
      <c r="E1503" s="20"/>
      <c r="F1503" s="20"/>
      <c r="G1503" s="20"/>
      <c r="H1503" s="20"/>
      <c r="I1503" s="20"/>
      <c r="J1503" s="20"/>
      <c r="K1503" s="20"/>
      <c r="L1503" s="20"/>
      <c r="M1503" s="20"/>
      <c r="N1503" s="134"/>
      <c r="O1503" s="20"/>
      <c r="P1503" s="20"/>
      <c r="Q1503" s="20"/>
      <c r="R1503" s="20"/>
      <c r="S1503" s="20"/>
      <c r="T1503" s="20"/>
      <c r="U1503" s="20"/>
      <c r="V1503" s="20"/>
      <c r="W1503" s="20"/>
      <c r="X1503" s="20"/>
      <c r="Y1503" s="20"/>
      <c r="Z1503" s="20"/>
      <c r="AA1503" s="20"/>
      <c r="AB1503" s="20"/>
    </row>
    <row r="1504" spans="1:28" ht="30" customHeight="1" hidden="1">
      <c r="A1504" s="143"/>
      <c r="B1504" s="4">
        <v>1863</v>
      </c>
      <c r="C1504" s="4"/>
      <c r="D1504" s="4"/>
      <c r="E1504" s="4"/>
      <c r="F1504" s="4">
        <f>B1504-+SUM(C1504:E1504)</f>
        <v>1863</v>
      </c>
      <c r="G1504" s="4">
        <v>1863</v>
      </c>
      <c r="H1504" s="4"/>
      <c r="I1504" s="4"/>
      <c r="J1504" s="4"/>
      <c r="K1504" s="4">
        <f>G1504-+SUM(H1504:J1504)</f>
        <v>1863</v>
      </c>
      <c r="L1504" s="4">
        <f>G1504-B1504</f>
        <v>0</v>
      </c>
      <c r="M1504" s="4">
        <f>K1504-F1504</f>
        <v>0</v>
      </c>
      <c r="N1504" s="135"/>
      <c r="O1504" s="4">
        <v>1863</v>
      </c>
      <c r="P1504" s="4"/>
      <c r="Q1504" s="4"/>
      <c r="R1504" s="4"/>
      <c r="S1504" s="4">
        <f>O1504-+SUM(P1504:R1504)</f>
        <v>1863</v>
      </c>
      <c r="T1504" s="4">
        <f>O1504-G1504</f>
        <v>0</v>
      </c>
      <c r="U1504" s="4">
        <f>S1504-K1504</f>
        <v>0</v>
      </c>
      <c r="V1504" s="4">
        <v>1863</v>
      </c>
      <c r="W1504" s="4"/>
      <c r="X1504" s="4"/>
      <c r="Y1504" s="4"/>
      <c r="Z1504" s="4">
        <f>V1504-+SUM(W1504:Y1504)</f>
        <v>1863</v>
      </c>
      <c r="AA1504" s="4">
        <f>V1504-O1504</f>
        <v>0</v>
      </c>
      <c r="AB1504" s="4">
        <f>Z1504-S1504</f>
        <v>0</v>
      </c>
    </row>
    <row r="1505" spans="1:28" ht="30" customHeight="1" hidden="1">
      <c r="A1505" s="19" t="s">
        <v>64</v>
      </c>
      <c r="B1505" s="19"/>
      <c r="C1505" s="19"/>
      <c r="D1505" s="19"/>
      <c r="E1505" s="19"/>
      <c r="F1505" s="19"/>
      <c r="G1505" s="19"/>
      <c r="H1505" s="19"/>
      <c r="I1505" s="19"/>
      <c r="J1505" s="19"/>
      <c r="K1505" s="19"/>
      <c r="L1505" s="19"/>
      <c r="M1505" s="19"/>
      <c r="N1505" s="133"/>
      <c r="O1505" s="19"/>
      <c r="P1505" s="19"/>
      <c r="Q1505" s="19"/>
      <c r="R1505" s="19"/>
      <c r="S1505" s="19"/>
      <c r="T1505" s="19"/>
      <c r="U1505" s="19"/>
      <c r="V1505" s="19"/>
      <c r="W1505" s="19"/>
      <c r="X1505" s="19"/>
      <c r="Y1505" s="19"/>
      <c r="Z1505" s="19"/>
      <c r="AA1505" s="19"/>
      <c r="AB1505" s="19"/>
    </row>
    <row r="1506" spans="1:28" ht="30" customHeight="1" hidden="1">
      <c r="A1506" s="141" t="s">
        <v>705</v>
      </c>
      <c r="B1506" s="20"/>
      <c r="C1506" s="20"/>
      <c r="D1506" s="20"/>
      <c r="E1506" s="20"/>
      <c r="F1506" s="20"/>
      <c r="G1506" s="20"/>
      <c r="H1506" s="20"/>
      <c r="I1506" s="20"/>
      <c r="J1506" s="20"/>
      <c r="K1506" s="20"/>
      <c r="L1506" s="20"/>
      <c r="M1506" s="20"/>
      <c r="N1506" s="134"/>
      <c r="O1506" s="20"/>
      <c r="P1506" s="20"/>
      <c r="Q1506" s="20"/>
      <c r="R1506" s="20"/>
      <c r="S1506" s="20"/>
      <c r="T1506" s="20"/>
      <c r="U1506" s="20"/>
      <c r="V1506" s="20"/>
      <c r="W1506" s="20"/>
      <c r="X1506" s="20"/>
      <c r="Y1506" s="20"/>
      <c r="Z1506" s="20"/>
      <c r="AA1506" s="20"/>
      <c r="AB1506" s="20"/>
    </row>
    <row r="1507" spans="1:28" ht="30" customHeight="1" hidden="1">
      <c r="A1507" s="143"/>
      <c r="B1507" s="4">
        <f aca="true" t="shared" si="32" ref="B1507:K1507">SUBTOTAL(9,B1447:B1504)</f>
        <v>64397</v>
      </c>
      <c r="C1507" s="4">
        <f t="shared" si="32"/>
        <v>320</v>
      </c>
      <c r="D1507" s="4">
        <f t="shared" si="32"/>
        <v>0</v>
      </c>
      <c r="E1507" s="4">
        <f t="shared" si="32"/>
        <v>11893</v>
      </c>
      <c r="F1507" s="4">
        <f t="shared" si="32"/>
        <v>52184</v>
      </c>
      <c r="G1507" s="4">
        <f t="shared" si="32"/>
        <v>49352</v>
      </c>
      <c r="H1507" s="4">
        <f t="shared" si="32"/>
        <v>320</v>
      </c>
      <c r="I1507" s="4">
        <f t="shared" si="32"/>
        <v>0</v>
      </c>
      <c r="J1507" s="4">
        <f t="shared" si="32"/>
        <v>12018</v>
      </c>
      <c r="K1507" s="4">
        <f t="shared" si="32"/>
        <v>37014</v>
      </c>
      <c r="L1507" s="4">
        <f>G1507-B1507</f>
        <v>-15045</v>
      </c>
      <c r="M1507" s="4">
        <f>K1507-F1507</f>
        <v>-15170</v>
      </c>
      <c r="N1507" s="135"/>
      <c r="O1507" s="4">
        <f>SUBTOTAL(9,O1447:O1504)</f>
        <v>49352</v>
      </c>
      <c r="P1507" s="4">
        <f>SUBTOTAL(9,P1447:P1504)</f>
        <v>320</v>
      </c>
      <c r="Q1507" s="4">
        <f>SUBTOTAL(9,Q1447:Q1504)</f>
        <v>0</v>
      </c>
      <c r="R1507" s="4">
        <f>SUBTOTAL(9,R1447:R1504)</f>
        <v>12018</v>
      </c>
      <c r="S1507" s="4">
        <f>SUBTOTAL(9,S1447:S1504)</f>
        <v>37014</v>
      </c>
      <c r="T1507" s="4">
        <f>O1507-G1507</f>
        <v>0</v>
      </c>
      <c r="U1507" s="4">
        <f>S1507-K1507</f>
        <v>0</v>
      </c>
      <c r="V1507" s="4">
        <f>SUBTOTAL(9,V1447:V1504)</f>
        <v>56428</v>
      </c>
      <c r="W1507" s="4">
        <f>SUBTOTAL(9,W1447:W1504)</f>
        <v>320</v>
      </c>
      <c r="X1507" s="4">
        <f>SUBTOTAL(9,X1447:X1504)</f>
        <v>0</v>
      </c>
      <c r="Y1507" s="4">
        <f>SUBTOTAL(9,Y1447:Y1504)</f>
        <v>12018</v>
      </c>
      <c r="Z1507" s="4">
        <f>SUBTOTAL(9,Z1447:Z1504)</f>
        <v>44090</v>
      </c>
      <c r="AA1507" s="4">
        <f>V1507-O1507</f>
        <v>7076</v>
      </c>
      <c r="AB1507" s="4">
        <f>Z1507-S1507</f>
        <v>7076</v>
      </c>
    </row>
    <row r="1508" spans="1:28" ht="30" customHeight="1" hidden="1">
      <c r="A1508" s="19" t="s">
        <v>286</v>
      </c>
      <c r="B1508" s="19"/>
      <c r="C1508" s="19"/>
      <c r="D1508" s="19"/>
      <c r="E1508" s="19"/>
      <c r="F1508" s="19"/>
      <c r="G1508" s="19"/>
      <c r="H1508" s="19"/>
      <c r="I1508" s="19"/>
      <c r="J1508" s="19"/>
      <c r="K1508" s="19"/>
      <c r="L1508" s="19"/>
      <c r="M1508" s="19"/>
      <c r="N1508" s="133" t="s">
        <v>166</v>
      </c>
      <c r="O1508" s="19"/>
      <c r="P1508" s="19"/>
      <c r="Q1508" s="19"/>
      <c r="R1508" s="19"/>
      <c r="S1508" s="19"/>
      <c r="T1508" s="19"/>
      <c r="U1508" s="19"/>
      <c r="V1508" s="19"/>
      <c r="W1508" s="19"/>
      <c r="X1508" s="19"/>
      <c r="Y1508" s="19"/>
      <c r="Z1508" s="19"/>
      <c r="AA1508" s="19"/>
      <c r="AB1508" s="19"/>
    </row>
    <row r="1509" spans="1:28" ht="30" customHeight="1" hidden="1">
      <c r="A1509" s="141" t="s">
        <v>339</v>
      </c>
      <c r="B1509" s="20"/>
      <c r="C1509" s="20"/>
      <c r="D1509" s="20"/>
      <c r="E1509" s="20"/>
      <c r="F1509" s="20"/>
      <c r="G1509" s="20"/>
      <c r="H1509" s="20"/>
      <c r="I1509" s="20"/>
      <c r="J1509" s="20"/>
      <c r="K1509" s="20"/>
      <c r="L1509" s="20"/>
      <c r="M1509" s="20"/>
      <c r="N1509" s="134"/>
      <c r="O1509" s="20"/>
      <c r="P1509" s="20"/>
      <c r="Q1509" s="20"/>
      <c r="R1509" s="20"/>
      <c r="S1509" s="20"/>
      <c r="T1509" s="20"/>
      <c r="U1509" s="20"/>
      <c r="V1509" s="20"/>
      <c r="W1509" s="20"/>
      <c r="X1509" s="20"/>
      <c r="Y1509" s="20"/>
      <c r="Z1509" s="20"/>
      <c r="AA1509" s="20"/>
      <c r="AB1509" s="20"/>
    </row>
    <row r="1510" spans="1:28" ht="30" customHeight="1" hidden="1">
      <c r="A1510" s="143"/>
      <c r="B1510" s="4">
        <v>236</v>
      </c>
      <c r="C1510" s="4"/>
      <c r="D1510" s="4"/>
      <c r="E1510" s="4">
        <v>236</v>
      </c>
      <c r="F1510" s="4">
        <f>B1510-+SUM(C1510:E1510)</f>
        <v>0</v>
      </c>
      <c r="G1510" s="4">
        <v>0</v>
      </c>
      <c r="H1510" s="4"/>
      <c r="I1510" s="4"/>
      <c r="J1510" s="4">
        <v>0</v>
      </c>
      <c r="K1510" s="4">
        <f>G1510-+SUM(H1510:J1510)</f>
        <v>0</v>
      </c>
      <c r="L1510" s="4">
        <f>G1510-B1510</f>
        <v>-236</v>
      </c>
      <c r="M1510" s="4">
        <f>K1510-F1510</f>
        <v>0</v>
      </c>
      <c r="N1510" s="135"/>
      <c r="O1510" s="4">
        <v>0</v>
      </c>
      <c r="P1510" s="4"/>
      <c r="Q1510" s="4"/>
      <c r="R1510" s="4">
        <v>0</v>
      </c>
      <c r="S1510" s="4">
        <f>O1510-+SUM(P1510:R1510)</f>
        <v>0</v>
      </c>
      <c r="T1510" s="4">
        <f>O1510-G1510</f>
        <v>0</v>
      </c>
      <c r="U1510" s="4">
        <f>S1510-K1510</f>
        <v>0</v>
      </c>
      <c r="V1510" s="4">
        <v>0</v>
      </c>
      <c r="W1510" s="4"/>
      <c r="X1510" s="4"/>
      <c r="Y1510" s="4">
        <v>0</v>
      </c>
      <c r="Z1510" s="4">
        <f>V1510-+SUM(W1510:Y1510)</f>
        <v>0</v>
      </c>
      <c r="AA1510" s="4">
        <f>V1510-O1510</f>
        <v>0</v>
      </c>
      <c r="AB1510" s="4">
        <f>Z1510-S1510</f>
        <v>0</v>
      </c>
    </row>
    <row r="1511" spans="1:28" ht="30" customHeight="1">
      <c r="A1511" s="19" t="s">
        <v>286</v>
      </c>
      <c r="B1511" s="19"/>
      <c r="C1511" s="19"/>
      <c r="D1511" s="19"/>
      <c r="E1511" s="19"/>
      <c r="F1511" s="19"/>
      <c r="G1511" s="19"/>
      <c r="H1511" s="19"/>
      <c r="I1511" s="19"/>
      <c r="J1511" s="19"/>
      <c r="K1511" s="19"/>
      <c r="L1511" s="19"/>
      <c r="M1511" s="19"/>
      <c r="N1511" s="133"/>
      <c r="O1511" s="19"/>
      <c r="P1511" s="19"/>
      <c r="Q1511" s="19"/>
      <c r="R1511" s="19"/>
      <c r="S1511" s="19"/>
      <c r="T1511" s="19"/>
      <c r="U1511" s="19"/>
      <c r="V1511" s="19"/>
      <c r="W1511" s="19"/>
      <c r="X1511" s="19"/>
      <c r="Y1511" s="19"/>
      <c r="Z1511" s="19"/>
      <c r="AA1511" s="19"/>
      <c r="AB1511" s="19"/>
    </row>
    <row r="1512" spans="1:28" ht="30" customHeight="1">
      <c r="A1512" s="141" t="s">
        <v>77</v>
      </c>
      <c r="B1512" s="20"/>
      <c r="C1512" s="20"/>
      <c r="D1512" s="20"/>
      <c r="E1512" s="20"/>
      <c r="F1512" s="20"/>
      <c r="G1512" s="20"/>
      <c r="H1512" s="20"/>
      <c r="I1512" s="20"/>
      <c r="J1512" s="20"/>
      <c r="K1512" s="20"/>
      <c r="L1512" s="20"/>
      <c r="M1512" s="20"/>
      <c r="N1512" s="134"/>
      <c r="O1512" s="20"/>
      <c r="P1512" s="20"/>
      <c r="Q1512" s="20"/>
      <c r="R1512" s="20"/>
      <c r="S1512" s="20"/>
      <c r="T1512" s="20"/>
      <c r="U1512" s="20"/>
      <c r="V1512" s="20"/>
      <c r="W1512" s="20"/>
      <c r="X1512" s="20"/>
      <c r="Y1512" s="20"/>
      <c r="Z1512" s="20"/>
      <c r="AA1512" s="20"/>
      <c r="AB1512" s="20"/>
    </row>
    <row r="1513" spans="1:28" ht="30" customHeight="1">
      <c r="A1513" s="143"/>
      <c r="B1513" s="4">
        <v>52491</v>
      </c>
      <c r="C1513" s="4"/>
      <c r="D1513" s="4"/>
      <c r="E1513" s="4">
        <v>5</v>
      </c>
      <c r="F1513" s="4">
        <f>B1513-+SUM(C1513:E1513)</f>
        <v>52486</v>
      </c>
      <c r="G1513" s="4">
        <v>49516</v>
      </c>
      <c r="H1513" s="4"/>
      <c r="I1513" s="4"/>
      <c r="J1513" s="4">
        <v>5</v>
      </c>
      <c r="K1513" s="4">
        <f>G1513-+SUM(H1513:J1513)</f>
        <v>49511</v>
      </c>
      <c r="L1513" s="4">
        <f>G1513-B1513</f>
        <v>-2975</v>
      </c>
      <c r="M1513" s="4">
        <f>K1513-F1513</f>
        <v>-2975</v>
      </c>
      <c r="N1513" s="135"/>
      <c r="O1513" s="4">
        <v>48516</v>
      </c>
      <c r="P1513" s="4"/>
      <c r="Q1513" s="4"/>
      <c r="R1513" s="4">
        <v>5</v>
      </c>
      <c r="S1513" s="4">
        <f>O1513-+SUM(P1513:R1513)</f>
        <v>48511</v>
      </c>
      <c r="T1513" s="4">
        <f>O1513-G1513</f>
        <v>-1000</v>
      </c>
      <c r="U1513" s="4">
        <f>S1513-K1513</f>
        <v>-1000</v>
      </c>
      <c r="V1513" s="4">
        <v>48766</v>
      </c>
      <c r="W1513" s="4"/>
      <c r="X1513" s="4"/>
      <c r="Y1513" s="4">
        <v>5</v>
      </c>
      <c r="Z1513" s="4">
        <f>V1513-+SUM(W1513:Y1513)</f>
        <v>48761</v>
      </c>
      <c r="AA1513" s="4">
        <f>V1513-O1513</f>
        <v>250</v>
      </c>
      <c r="AB1513" s="4">
        <f>Z1513-S1513</f>
        <v>250</v>
      </c>
    </row>
    <row r="1514" spans="1:28" ht="30" customHeight="1">
      <c r="A1514" s="19" t="s">
        <v>286</v>
      </c>
      <c r="B1514" s="19"/>
      <c r="C1514" s="19"/>
      <c r="D1514" s="19"/>
      <c r="E1514" s="19"/>
      <c r="F1514" s="19"/>
      <c r="G1514" s="19"/>
      <c r="H1514" s="19"/>
      <c r="I1514" s="19"/>
      <c r="J1514" s="19"/>
      <c r="K1514" s="19"/>
      <c r="L1514" s="19"/>
      <c r="M1514" s="19"/>
      <c r="N1514" s="133" t="s">
        <v>167</v>
      </c>
      <c r="O1514" s="19"/>
      <c r="P1514" s="19"/>
      <c r="Q1514" s="19"/>
      <c r="R1514" s="19"/>
      <c r="S1514" s="19"/>
      <c r="T1514" s="19"/>
      <c r="U1514" s="19"/>
      <c r="V1514" s="19"/>
      <c r="W1514" s="19"/>
      <c r="X1514" s="19"/>
      <c r="Y1514" s="19"/>
      <c r="Z1514" s="19"/>
      <c r="AA1514" s="19"/>
      <c r="AB1514" s="19"/>
    </row>
    <row r="1515" spans="1:28" ht="30" customHeight="1">
      <c r="A1515" s="141" t="s">
        <v>522</v>
      </c>
      <c r="B1515" s="20"/>
      <c r="C1515" s="20"/>
      <c r="D1515" s="20"/>
      <c r="E1515" s="20"/>
      <c r="F1515" s="20"/>
      <c r="G1515" s="20"/>
      <c r="H1515" s="20"/>
      <c r="I1515" s="20"/>
      <c r="J1515" s="20"/>
      <c r="K1515" s="20"/>
      <c r="L1515" s="20"/>
      <c r="M1515" s="20"/>
      <c r="N1515" s="134"/>
      <c r="O1515" s="20"/>
      <c r="P1515" s="20"/>
      <c r="Q1515" s="20"/>
      <c r="R1515" s="20"/>
      <c r="S1515" s="20"/>
      <c r="T1515" s="20"/>
      <c r="U1515" s="20"/>
      <c r="V1515" s="20"/>
      <c r="W1515" s="20"/>
      <c r="X1515" s="20"/>
      <c r="Y1515" s="20"/>
      <c r="Z1515" s="20"/>
      <c r="AA1515" s="20"/>
      <c r="AB1515" s="20"/>
    </row>
    <row r="1516" spans="1:28" ht="30" customHeight="1">
      <c r="A1516" s="143"/>
      <c r="B1516" s="4">
        <v>799</v>
      </c>
      <c r="C1516" s="4"/>
      <c r="D1516" s="4"/>
      <c r="E1516" s="4">
        <v>40</v>
      </c>
      <c r="F1516" s="4">
        <f>B1516-+SUM(C1516:E1516)</f>
        <v>759</v>
      </c>
      <c r="G1516" s="4">
        <v>0</v>
      </c>
      <c r="H1516" s="4"/>
      <c r="I1516" s="4"/>
      <c r="J1516" s="4">
        <v>0</v>
      </c>
      <c r="K1516" s="4">
        <f>G1516-+SUM(H1516:J1516)</f>
        <v>0</v>
      </c>
      <c r="L1516" s="4">
        <f>G1516-B1516</f>
        <v>-799</v>
      </c>
      <c r="M1516" s="4">
        <f>K1516-F1516</f>
        <v>-759</v>
      </c>
      <c r="N1516" s="135"/>
      <c r="O1516" s="4">
        <v>0</v>
      </c>
      <c r="P1516" s="4"/>
      <c r="Q1516" s="4"/>
      <c r="R1516" s="4">
        <v>0</v>
      </c>
      <c r="S1516" s="4">
        <f>O1516-+SUM(P1516:R1516)</f>
        <v>0</v>
      </c>
      <c r="T1516" s="4">
        <f>O1516-G1516</f>
        <v>0</v>
      </c>
      <c r="U1516" s="4">
        <f>S1516-K1516</f>
        <v>0</v>
      </c>
      <c r="V1516" s="4">
        <v>350</v>
      </c>
      <c r="W1516" s="4"/>
      <c r="X1516" s="4"/>
      <c r="Y1516" s="4">
        <v>0</v>
      </c>
      <c r="Z1516" s="4">
        <f>V1516-+SUM(W1516:Y1516)</f>
        <v>350</v>
      </c>
      <c r="AA1516" s="4">
        <f>V1516-O1516</f>
        <v>350</v>
      </c>
      <c r="AB1516" s="4">
        <f>Z1516-S1516</f>
        <v>350</v>
      </c>
    </row>
    <row r="1517" spans="1:28" ht="30" customHeight="1" hidden="1">
      <c r="A1517" s="19" t="s">
        <v>286</v>
      </c>
      <c r="B1517" s="19"/>
      <c r="C1517" s="19"/>
      <c r="D1517" s="19"/>
      <c r="E1517" s="19"/>
      <c r="F1517" s="19"/>
      <c r="G1517" s="19"/>
      <c r="H1517" s="19"/>
      <c r="I1517" s="19"/>
      <c r="J1517" s="19"/>
      <c r="K1517" s="19"/>
      <c r="L1517" s="19"/>
      <c r="M1517" s="19"/>
      <c r="N1517" s="133"/>
      <c r="O1517" s="19"/>
      <c r="P1517" s="19"/>
      <c r="Q1517" s="19"/>
      <c r="R1517" s="19"/>
      <c r="S1517" s="19"/>
      <c r="T1517" s="19"/>
      <c r="U1517" s="19"/>
      <c r="V1517" s="19"/>
      <c r="W1517" s="19"/>
      <c r="X1517" s="19"/>
      <c r="Y1517" s="19"/>
      <c r="Z1517" s="19"/>
      <c r="AA1517" s="19"/>
      <c r="AB1517" s="19"/>
    </row>
    <row r="1518" spans="1:28" ht="30" customHeight="1" hidden="1">
      <c r="A1518" s="141" t="s">
        <v>705</v>
      </c>
      <c r="B1518" s="20"/>
      <c r="C1518" s="20"/>
      <c r="D1518" s="20"/>
      <c r="E1518" s="20"/>
      <c r="F1518" s="20"/>
      <c r="G1518" s="20"/>
      <c r="H1518" s="20"/>
      <c r="I1518" s="20"/>
      <c r="J1518" s="20"/>
      <c r="K1518" s="20"/>
      <c r="L1518" s="20"/>
      <c r="M1518" s="20"/>
      <c r="N1518" s="134"/>
      <c r="O1518" s="20"/>
      <c r="P1518" s="20"/>
      <c r="Q1518" s="20"/>
      <c r="R1518" s="20"/>
      <c r="S1518" s="20"/>
      <c r="T1518" s="20"/>
      <c r="U1518" s="20"/>
      <c r="V1518" s="20"/>
      <c r="W1518" s="20"/>
      <c r="X1518" s="20"/>
      <c r="Y1518" s="20"/>
      <c r="Z1518" s="20"/>
      <c r="AA1518" s="20"/>
      <c r="AB1518" s="20"/>
    </row>
    <row r="1519" spans="1:28" ht="30" customHeight="1" hidden="1">
      <c r="A1519" s="143"/>
      <c r="B1519" s="4">
        <f aca="true" t="shared" si="33" ref="B1519:K1519">SUBTOTAL(9,B1510:B1516)</f>
        <v>53526</v>
      </c>
      <c r="C1519" s="4">
        <f t="shared" si="33"/>
        <v>0</v>
      </c>
      <c r="D1519" s="4">
        <f t="shared" si="33"/>
        <v>0</v>
      </c>
      <c r="E1519" s="4">
        <f t="shared" si="33"/>
        <v>281</v>
      </c>
      <c r="F1519" s="4">
        <f t="shared" si="33"/>
        <v>53245</v>
      </c>
      <c r="G1519" s="4">
        <f t="shared" si="33"/>
        <v>49516</v>
      </c>
      <c r="H1519" s="4">
        <f t="shared" si="33"/>
        <v>0</v>
      </c>
      <c r="I1519" s="4">
        <f t="shared" si="33"/>
        <v>0</v>
      </c>
      <c r="J1519" s="4">
        <f t="shared" si="33"/>
        <v>5</v>
      </c>
      <c r="K1519" s="4">
        <f t="shared" si="33"/>
        <v>49511</v>
      </c>
      <c r="L1519" s="4">
        <f>G1519-B1519</f>
        <v>-4010</v>
      </c>
      <c r="M1519" s="4">
        <f>K1519-F1519</f>
        <v>-3734</v>
      </c>
      <c r="N1519" s="135"/>
      <c r="O1519" s="4">
        <f>SUBTOTAL(9,O1510:O1516)</f>
        <v>48516</v>
      </c>
      <c r="P1519" s="4">
        <f>SUBTOTAL(9,P1510:P1516)</f>
        <v>0</v>
      </c>
      <c r="Q1519" s="4">
        <f>SUBTOTAL(9,Q1510:Q1516)</f>
        <v>0</v>
      </c>
      <c r="R1519" s="4">
        <f>SUBTOTAL(9,R1510:R1516)</f>
        <v>5</v>
      </c>
      <c r="S1519" s="4">
        <f>SUBTOTAL(9,S1510:S1516)</f>
        <v>48511</v>
      </c>
      <c r="T1519" s="4">
        <f>O1519-G1519</f>
        <v>-1000</v>
      </c>
      <c r="U1519" s="4">
        <f>S1519-K1519</f>
        <v>-1000</v>
      </c>
      <c r="V1519" s="4">
        <f>SUBTOTAL(9,V1510:V1516)</f>
        <v>49116</v>
      </c>
      <c r="W1519" s="4">
        <f>SUBTOTAL(9,W1510:W1516)</f>
        <v>0</v>
      </c>
      <c r="X1519" s="4">
        <f>SUBTOTAL(9,X1510:X1516)</f>
        <v>0</v>
      </c>
      <c r="Y1519" s="4">
        <f>SUBTOTAL(9,Y1510:Y1516)</f>
        <v>5</v>
      </c>
      <c r="Z1519" s="4">
        <f>SUBTOTAL(9,Z1510:Z1516)</f>
        <v>49111</v>
      </c>
      <c r="AA1519" s="4">
        <f>V1519-O1519</f>
        <v>600</v>
      </c>
      <c r="AB1519" s="4">
        <f>Z1519-S1519</f>
        <v>600</v>
      </c>
    </row>
    <row r="1520" spans="1:28" ht="30" customHeight="1" hidden="1">
      <c r="A1520" s="19" t="s">
        <v>65</v>
      </c>
      <c r="B1520" s="19"/>
      <c r="C1520" s="19"/>
      <c r="D1520" s="19"/>
      <c r="E1520" s="19"/>
      <c r="F1520" s="19"/>
      <c r="G1520" s="19"/>
      <c r="H1520" s="19"/>
      <c r="I1520" s="19"/>
      <c r="J1520" s="19"/>
      <c r="K1520" s="19"/>
      <c r="L1520" s="19"/>
      <c r="M1520" s="19"/>
      <c r="N1520" s="133" t="s">
        <v>168</v>
      </c>
      <c r="O1520" s="19"/>
      <c r="P1520" s="19"/>
      <c r="Q1520" s="19"/>
      <c r="R1520" s="19"/>
      <c r="S1520" s="19"/>
      <c r="T1520" s="19"/>
      <c r="U1520" s="19"/>
      <c r="V1520" s="19"/>
      <c r="W1520" s="19"/>
      <c r="X1520" s="19"/>
      <c r="Y1520" s="19"/>
      <c r="Z1520" s="19"/>
      <c r="AA1520" s="19"/>
      <c r="AB1520" s="19"/>
    </row>
    <row r="1521" spans="1:28" ht="30" customHeight="1" hidden="1">
      <c r="A1521" s="141" t="s">
        <v>107</v>
      </c>
      <c r="B1521" s="20"/>
      <c r="C1521" s="20"/>
      <c r="D1521" s="20"/>
      <c r="E1521" s="20"/>
      <c r="F1521" s="20"/>
      <c r="G1521" s="20"/>
      <c r="H1521" s="20"/>
      <c r="I1521" s="20"/>
      <c r="J1521" s="20"/>
      <c r="K1521" s="20"/>
      <c r="L1521" s="20"/>
      <c r="M1521" s="20"/>
      <c r="N1521" s="134"/>
      <c r="O1521" s="20"/>
      <c r="P1521" s="20"/>
      <c r="Q1521" s="20"/>
      <c r="R1521" s="20"/>
      <c r="S1521" s="20"/>
      <c r="T1521" s="20"/>
      <c r="U1521" s="20"/>
      <c r="V1521" s="20"/>
      <c r="W1521" s="20"/>
      <c r="X1521" s="20"/>
      <c r="Y1521" s="20"/>
      <c r="Z1521" s="20"/>
      <c r="AA1521" s="20"/>
      <c r="AB1521" s="20"/>
    </row>
    <row r="1522" spans="1:28" ht="30" customHeight="1" hidden="1">
      <c r="A1522" s="143"/>
      <c r="B1522" s="4">
        <v>115230</v>
      </c>
      <c r="C1522" s="4">
        <v>4795</v>
      </c>
      <c r="D1522" s="4">
        <v>14000</v>
      </c>
      <c r="E1522" s="4">
        <v>807</v>
      </c>
      <c r="F1522" s="4">
        <f>B1522-+SUM(C1522:E1522)</f>
        <v>95628</v>
      </c>
      <c r="G1522" s="4">
        <v>108083</v>
      </c>
      <c r="H1522" s="4">
        <v>1889</v>
      </c>
      <c r="I1522" s="4">
        <v>16100</v>
      </c>
      <c r="J1522" s="4">
        <v>807</v>
      </c>
      <c r="K1522" s="4">
        <f>G1522-+SUM(H1522:J1522)</f>
        <v>89287</v>
      </c>
      <c r="L1522" s="4">
        <f>G1522-B1522</f>
        <v>-7147</v>
      </c>
      <c r="M1522" s="4">
        <f>K1522-F1522</f>
        <v>-6341</v>
      </c>
      <c r="N1522" s="135"/>
      <c r="O1522" s="4">
        <v>108083</v>
      </c>
      <c r="P1522" s="4">
        <v>1889</v>
      </c>
      <c r="Q1522" s="4">
        <v>16100</v>
      </c>
      <c r="R1522" s="4">
        <v>807</v>
      </c>
      <c r="S1522" s="4">
        <f>O1522-+SUM(P1522:R1522)</f>
        <v>89287</v>
      </c>
      <c r="T1522" s="4">
        <f>O1522-G1522</f>
        <v>0</v>
      </c>
      <c r="U1522" s="4">
        <f>S1522-K1522</f>
        <v>0</v>
      </c>
      <c r="V1522" s="4">
        <v>108083</v>
      </c>
      <c r="W1522" s="4">
        <v>1889</v>
      </c>
      <c r="X1522" s="4">
        <v>16100</v>
      </c>
      <c r="Y1522" s="4">
        <v>807</v>
      </c>
      <c r="Z1522" s="4">
        <f>V1522-+SUM(W1522:Y1522)</f>
        <v>89287</v>
      </c>
      <c r="AA1522" s="4">
        <f>V1522-O1522</f>
        <v>0</v>
      </c>
      <c r="AB1522" s="4">
        <f>Z1522-S1522</f>
        <v>0</v>
      </c>
    </row>
    <row r="1523" spans="1:28" ht="30" customHeight="1" hidden="1">
      <c r="A1523" s="19" t="s">
        <v>287</v>
      </c>
      <c r="B1523" s="19"/>
      <c r="C1523" s="19"/>
      <c r="D1523" s="19"/>
      <c r="E1523" s="19"/>
      <c r="F1523" s="19"/>
      <c r="G1523" s="19"/>
      <c r="H1523" s="19"/>
      <c r="I1523" s="19"/>
      <c r="J1523" s="19"/>
      <c r="K1523" s="19"/>
      <c r="L1523" s="19"/>
      <c r="M1523" s="19"/>
      <c r="N1523" s="133"/>
      <c r="O1523" s="19"/>
      <c r="P1523" s="19"/>
      <c r="Q1523" s="19"/>
      <c r="R1523" s="19"/>
      <c r="S1523" s="19"/>
      <c r="T1523" s="19"/>
      <c r="U1523" s="19"/>
      <c r="V1523" s="19"/>
      <c r="W1523" s="19"/>
      <c r="X1523" s="19"/>
      <c r="Y1523" s="19"/>
      <c r="Z1523" s="19"/>
      <c r="AA1523" s="19"/>
      <c r="AB1523" s="19"/>
    </row>
    <row r="1524" spans="1:28" ht="30" customHeight="1" hidden="1">
      <c r="A1524" s="141" t="s">
        <v>468</v>
      </c>
      <c r="B1524" s="20"/>
      <c r="C1524" s="20"/>
      <c r="D1524" s="20"/>
      <c r="E1524" s="20"/>
      <c r="F1524" s="20"/>
      <c r="G1524" s="20"/>
      <c r="H1524" s="20"/>
      <c r="I1524" s="20"/>
      <c r="J1524" s="20"/>
      <c r="K1524" s="20"/>
      <c r="L1524" s="20"/>
      <c r="M1524" s="20"/>
      <c r="N1524" s="134"/>
      <c r="O1524" s="20"/>
      <c r="P1524" s="20"/>
      <c r="Q1524" s="20"/>
      <c r="R1524" s="20"/>
      <c r="S1524" s="20"/>
      <c r="T1524" s="20"/>
      <c r="U1524" s="20"/>
      <c r="V1524" s="20"/>
      <c r="W1524" s="20"/>
      <c r="X1524" s="20"/>
      <c r="Y1524" s="20"/>
      <c r="Z1524" s="20"/>
      <c r="AA1524" s="20"/>
      <c r="AB1524" s="20"/>
    </row>
    <row r="1525" spans="1:28" ht="30" customHeight="1" hidden="1">
      <c r="A1525" s="143"/>
      <c r="B1525" s="4">
        <v>932</v>
      </c>
      <c r="C1525" s="4"/>
      <c r="D1525" s="4"/>
      <c r="E1525" s="4"/>
      <c r="F1525" s="4">
        <f>B1525-+SUM(C1525:E1525)</f>
        <v>932</v>
      </c>
      <c r="G1525" s="4">
        <v>932</v>
      </c>
      <c r="H1525" s="4"/>
      <c r="I1525" s="4"/>
      <c r="J1525" s="4"/>
      <c r="K1525" s="4">
        <f>G1525-+SUM(H1525:J1525)</f>
        <v>932</v>
      </c>
      <c r="L1525" s="4">
        <f>G1525-B1525</f>
        <v>0</v>
      </c>
      <c r="M1525" s="4">
        <f>K1525-F1525</f>
        <v>0</v>
      </c>
      <c r="N1525" s="135"/>
      <c r="O1525" s="4">
        <v>932</v>
      </c>
      <c r="P1525" s="4"/>
      <c r="Q1525" s="4"/>
      <c r="R1525" s="4"/>
      <c r="S1525" s="4">
        <f>O1525-+SUM(P1525:R1525)</f>
        <v>932</v>
      </c>
      <c r="T1525" s="4">
        <f>O1525-G1525</f>
        <v>0</v>
      </c>
      <c r="U1525" s="4">
        <f>S1525-K1525</f>
        <v>0</v>
      </c>
      <c r="V1525" s="4">
        <v>932</v>
      </c>
      <c r="W1525" s="4"/>
      <c r="X1525" s="4"/>
      <c r="Y1525" s="4"/>
      <c r="Z1525" s="4">
        <f>V1525-+SUM(W1525:Y1525)</f>
        <v>932</v>
      </c>
      <c r="AA1525" s="4">
        <f>V1525-O1525</f>
        <v>0</v>
      </c>
      <c r="AB1525" s="4">
        <f>Z1525-S1525</f>
        <v>0</v>
      </c>
    </row>
    <row r="1526" spans="1:28" ht="30" customHeight="1" hidden="1">
      <c r="A1526" s="19" t="s">
        <v>287</v>
      </c>
      <c r="B1526" s="19"/>
      <c r="C1526" s="19"/>
      <c r="D1526" s="19"/>
      <c r="E1526" s="19"/>
      <c r="F1526" s="19"/>
      <c r="G1526" s="19"/>
      <c r="H1526" s="19"/>
      <c r="I1526" s="19"/>
      <c r="J1526" s="19"/>
      <c r="K1526" s="19"/>
      <c r="L1526" s="19"/>
      <c r="M1526" s="19"/>
      <c r="N1526" s="133"/>
      <c r="O1526" s="19"/>
      <c r="P1526" s="19"/>
      <c r="Q1526" s="19"/>
      <c r="R1526" s="19"/>
      <c r="S1526" s="19"/>
      <c r="T1526" s="19"/>
      <c r="U1526" s="19"/>
      <c r="V1526" s="19"/>
      <c r="W1526" s="19"/>
      <c r="X1526" s="19"/>
      <c r="Y1526" s="19"/>
      <c r="Z1526" s="19"/>
      <c r="AA1526" s="19"/>
      <c r="AB1526" s="19"/>
    </row>
    <row r="1527" spans="1:28" ht="30" customHeight="1" hidden="1">
      <c r="A1527" s="141" t="s">
        <v>469</v>
      </c>
      <c r="B1527" s="20"/>
      <c r="C1527" s="20"/>
      <c r="D1527" s="20"/>
      <c r="E1527" s="20"/>
      <c r="F1527" s="20"/>
      <c r="G1527" s="20"/>
      <c r="H1527" s="20"/>
      <c r="I1527" s="20"/>
      <c r="J1527" s="20"/>
      <c r="K1527" s="20"/>
      <c r="L1527" s="20"/>
      <c r="M1527" s="20"/>
      <c r="N1527" s="134"/>
      <c r="O1527" s="20"/>
      <c r="P1527" s="20"/>
      <c r="Q1527" s="20"/>
      <c r="R1527" s="20"/>
      <c r="S1527" s="20"/>
      <c r="T1527" s="20"/>
      <c r="U1527" s="20"/>
      <c r="V1527" s="20"/>
      <c r="W1527" s="20"/>
      <c r="X1527" s="20"/>
      <c r="Y1527" s="20"/>
      <c r="Z1527" s="20"/>
      <c r="AA1527" s="20"/>
      <c r="AB1527" s="20"/>
    </row>
    <row r="1528" spans="1:28" ht="30" customHeight="1" hidden="1">
      <c r="A1528" s="143"/>
      <c r="B1528" s="4">
        <v>3050</v>
      </c>
      <c r="C1528" s="4"/>
      <c r="D1528" s="4"/>
      <c r="E1528" s="4">
        <v>3000</v>
      </c>
      <c r="F1528" s="4">
        <f>B1528-+SUM(C1528:E1528)</f>
        <v>50</v>
      </c>
      <c r="G1528" s="4">
        <v>3050</v>
      </c>
      <c r="H1528" s="4"/>
      <c r="I1528" s="4"/>
      <c r="J1528" s="4">
        <v>3000</v>
      </c>
      <c r="K1528" s="4">
        <f>G1528-+SUM(H1528:J1528)</f>
        <v>50</v>
      </c>
      <c r="L1528" s="4">
        <f>G1528-B1528</f>
        <v>0</v>
      </c>
      <c r="M1528" s="4">
        <f>K1528-F1528</f>
        <v>0</v>
      </c>
      <c r="N1528" s="135"/>
      <c r="O1528" s="4">
        <v>3050</v>
      </c>
      <c r="P1528" s="4"/>
      <c r="Q1528" s="4"/>
      <c r="R1528" s="4">
        <v>3000</v>
      </c>
      <c r="S1528" s="4">
        <f>O1528-+SUM(P1528:R1528)</f>
        <v>50</v>
      </c>
      <c r="T1528" s="4">
        <f>O1528-G1528</f>
        <v>0</v>
      </c>
      <c r="U1528" s="4">
        <f>S1528-K1528</f>
        <v>0</v>
      </c>
      <c r="V1528" s="4">
        <v>3050</v>
      </c>
      <c r="W1528" s="4"/>
      <c r="X1528" s="4"/>
      <c r="Y1528" s="4">
        <v>3000</v>
      </c>
      <c r="Z1528" s="4">
        <f>V1528-+SUM(W1528:Y1528)</f>
        <v>50</v>
      </c>
      <c r="AA1528" s="4">
        <f>V1528-O1528</f>
        <v>0</v>
      </c>
      <c r="AB1528" s="4">
        <f>Z1528-S1528</f>
        <v>0</v>
      </c>
    </row>
    <row r="1529" spans="1:28" ht="30" customHeight="1" hidden="1">
      <c r="A1529" s="19" t="s">
        <v>287</v>
      </c>
      <c r="B1529" s="19"/>
      <c r="C1529" s="19"/>
      <c r="D1529" s="19"/>
      <c r="E1529" s="19"/>
      <c r="F1529" s="19"/>
      <c r="G1529" s="19"/>
      <c r="H1529" s="19"/>
      <c r="I1529" s="19"/>
      <c r="J1529" s="19"/>
      <c r="K1529" s="19"/>
      <c r="L1529" s="19"/>
      <c r="M1529" s="19"/>
      <c r="N1529" s="133"/>
      <c r="O1529" s="19"/>
      <c r="P1529" s="19"/>
      <c r="Q1529" s="19"/>
      <c r="R1529" s="19"/>
      <c r="S1529" s="19"/>
      <c r="T1529" s="19"/>
      <c r="U1529" s="19"/>
      <c r="V1529" s="19"/>
      <c r="W1529" s="19"/>
      <c r="X1529" s="19"/>
      <c r="Y1529" s="19"/>
      <c r="Z1529" s="19"/>
      <c r="AA1529" s="19"/>
      <c r="AB1529" s="19"/>
    </row>
    <row r="1530" spans="1:28" ht="30" customHeight="1" hidden="1">
      <c r="A1530" s="141" t="s">
        <v>705</v>
      </c>
      <c r="B1530" s="20"/>
      <c r="C1530" s="20"/>
      <c r="D1530" s="20"/>
      <c r="E1530" s="20"/>
      <c r="F1530" s="20"/>
      <c r="G1530" s="20"/>
      <c r="H1530" s="20"/>
      <c r="I1530" s="20"/>
      <c r="J1530" s="20"/>
      <c r="K1530" s="20"/>
      <c r="L1530" s="20"/>
      <c r="M1530" s="20"/>
      <c r="N1530" s="134"/>
      <c r="O1530" s="20"/>
      <c r="P1530" s="20"/>
      <c r="Q1530" s="20"/>
      <c r="R1530" s="20"/>
      <c r="S1530" s="20"/>
      <c r="T1530" s="20"/>
      <c r="U1530" s="20"/>
      <c r="V1530" s="20"/>
      <c r="W1530" s="20"/>
      <c r="X1530" s="20"/>
      <c r="Y1530" s="20"/>
      <c r="Z1530" s="20"/>
      <c r="AA1530" s="20"/>
      <c r="AB1530" s="20"/>
    </row>
    <row r="1531" spans="1:28" ht="30" customHeight="1" hidden="1">
      <c r="A1531" s="143"/>
      <c r="B1531" s="4">
        <f aca="true" t="shared" si="34" ref="B1531:K1531">SUBTOTAL(9,B1525:B1528)</f>
        <v>3982</v>
      </c>
      <c r="C1531" s="4">
        <f t="shared" si="34"/>
        <v>0</v>
      </c>
      <c r="D1531" s="4">
        <f t="shared" si="34"/>
        <v>0</v>
      </c>
      <c r="E1531" s="4">
        <f t="shared" si="34"/>
        <v>3000</v>
      </c>
      <c r="F1531" s="4">
        <f t="shared" si="34"/>
        <v>982</v>
      </c>
      <c r="G1531" s="4">
        <f t="shared" si="34"/>
        <v>3982</v>
      </c>
      <c r="H1531" s="4">
        <f t="shared" si="34"/>
        <v>0</v>
      </c>
      <c r="I1531" s="4">
        <f t="shared" si="34"/>
        <v>0</v>
      </c>
      <c r="J1531" s="4">
        <f t="shared" si="34"/>
        <v>3000</v>
      </c>
      <c r="K1531" s="4">
        <f t="shared" si="34"/>
        <v>982</v>
      </c>
      <c r="L1531" s="4">
        <f>G1531-B1531</f>
        <v>0</v>
      </c>
      <c r="M1531" s="4">
        <f>K1531-F1531</f>
        <v>0</v>
      </c>
      <c r="N1531" s="135"/>
      <c r="O1531" s="4">
        <f>SUBTOTAL(9,O1525:O1528)</f>
        <v>3982</v>
      </c>
      <c r="P1531" s="4">
        <f>SUBTOTAL(9,P1525:P1528)</f>
        <v>0</v>
      </c>
      <c r="Q1531" s="4">
        <f>SUBTOTAL(9,Q1525:Q1528)</f>
        <v>0</v>
      </c>
      <c r="R1531" s="4">
        <f>SUBTOTAL(9,R1525:R1528)</f>
        <v>3000</v>
      </c>
      <c r="S1531" s="4">
        <f>SUBTOTAL(9,S1525:S1528)</f>
        <v>982</v>
      </c>
      <c r="T1531" s="4">
        <f>O1531-G1531</f>
        <v>0</v>
      </c>
      <c r="U1531" s="4">
        <f>S1531-K1531</f>
        <v>0</v>
      </c>
      <c r="V1531" s="4">
        <f>SUBTOTAL(9,V1525:V1528)</f>
        <v>3982</v>
      </c>
      <c r="W1531" s="4">
        <f>SUBTOTAL(9,W1525:W1528)</f>
        <v>0</v>
      </c>
      <c r="X1531" s="4">
        <f>SUBTOTAL(9,X1525:X1528)</f>
        <v>0</v>
      </c>
      <c r="Y1531" s="4">
        <f>SUBTOTAL(9,Y1525:Y1528)</f>
        <v>3000</v>
      </c>
      <c r="Z1531" s="4">
        <f>SUBTOTAL(9,Z1525:Z1528)</f>
        <v>982</v>
      </c>
      <c r="AA1531" s="4">
        <f>V1531-O1531</f>
        <v>0</v>
      </c>
      <c r="AB1531" s="4">
        <f>Z1531-S1531</f>
        <v>0</v>
      </c>
    </row>
    <row r="1532" spans="1:28" ht="30" customHeight="1" hidden="1">
      <c r="A1532" s="19" t="s">
        <v>288</v>
      </c>
      <c r="B1532" s="19"/>
      <c r="C1532" s="19"/>
      <c r="D1532" s="19"/>
      <c r="E1532" s="19"/>
      <c r="F1532" s="19"/>
      <c r="G1532" s="19"/>
      <c r="H1532" s="19"/>
      <c r="I1532" s="19"/>
      <c r="J1532" s="19"/>
      <c r="K1532" s="19"/>
      <c r="L1532" s="19"/>
      <c r="M1532" s="19"/>
      <c r="N1532" s="133"/>
      <c r="O1532" s="19"/>
      <c r="P1532" s="19"/>
      <c r="Q1532" s="19"/>
      <c r="R1532" s="19"/>
      <c r="S1532" s="19"/>
      <c r="T1532" s="19"/>
      <c r="U1532" s="19"/>
      <c r="V1532" s="19"/>
      <c r="W1532" s="19"/>
      <c r="X1532" s="19"/>
      <c r="Y1532" s="19"/>
      <c r="Z1532" s="19"/>
      <c r="AA1532" s="19"/>
      <c r="AB1532" s="19"/>
    </row>
    <row r="1533" spans="1:28" ht="30" customHeight="1" hidden="1">
      <c r="A1533" s="141" t="s">
        <v>459</v>
      </c>
      <c r="B1533" s="20"/>
      <c r="C1533" s="20"/>
      <c r="D1533" s="20"/>
      <c r="E1533" s="20"/>
      <c r="F1533" s="20"/>
      <c r="G1533" s="20"/>
      <c r="H1533" s="20"/>
      <c r="I1533" s="20"/>
      <c r="J1533" s="20"/>
      <c r="K1533" s="20"/>
      <c r="L1533" s="20"/>
      <c r="M1533" s="20"/>
      <c r="N1533" s="134"/>
      <c r="O1533" s="20"/>
      <c r="P1533" s="20"/>
      <c r="Q1533" s="20"/>
      <c r="R1533" s="20"/>
      <c r="S1533" s="20"/>
      <c r="T1533" s="20"/>
      <c r="U1533" s="20"/>
      <c r="V1533" s="20"/>
      <c r="W1533" s="20"/>
      <c r="X1533" s="20"/>
      <c r="Y1533" s="20"/>
      <c r="Z1533" s="20"/>
      <c r="AA1533" s="20"/>
      <c r="AB1533" s="20"/>
    </row>
    <row r="1534" spans="1:28" ht="30" customHeight="1" hidden="1">
      <c r="A1534" s="143"/>
      <c r="B1534" s="4">
        <v>165852</v>
      </c>
      <c r="C1534" s="4"/>
      <c r="D1534" s="4"/>
      <c r="E1534" s="4">
        <v>30</v>
      </c>
      <c r="F1534" s="4">
        <f>B1534-+SUM(C1534:E1534)</f>
        <v>165822</v>
      </c>
      <c r="G1534" s="4">
        <v>165852</v>
      </c>
      <c r="H1534" s="4"/>
      <c r="I1534" s="4"/>
      <c r="J1534" s="4">
        <v>30</v>
      </c>
      <c r="K1534" s="4">
        <f>G1534-+SUM(H1534:J1534)</f>
        <v>165822</v>
      </c>
      <c r="L1534" s="4">
        <f>G1534-B1534</f>
        <v>0</v>
      </c>
      <c r="M1534" s="4">
        <f>K1534-F1534</f>
        <v>0</v>
      </c>
      <c r="N1534" s="135"/>
      <c r="O1534" s="4">
        <v>165852</v>
      </c>
      <c r="P1534" s="4"/>
      <c r="Q1534" s="4"/>
      <c r="R1534" s="4">
        <v>30</v>
      </c>
      <c r="S1534" s="4">
        <f>O1534-+SUM(P1534:R1534)</f>
        <v>165822</v>
      </c>
      <c r="T1534" s="4">
        <f>O1534-G1534</f>
        <v>0</v>
      </c>
      <c r="U1534" s="4">
        <f>S1534-K1534</f>
        <v>0</v>
      </c>
      <c r="V1534" s="4">
        <v>165852</v>
      </c>
      <c r="W1534" s="4"/>
      <c r="X1534" s="4"/>
      <c r="Y1534" s="4">
        <v>30</v>
      </c>
      <c r="Z1534" s="4">
        <f>V1534-+SUM(W1534:Y1534)</f>
        <v>165822</v>
      </c>
      <c r="AA1534" s="4">
        <f>V1534-O1534</f>
        <v>0</v>
      </c>
      <c r="AB1534" s="4">
        <f>Z1534-S1534</f>
        <v>0</v>
      </c>
    </row>
    <row r="1535" spans="1:28" ht="30" customHeight="1" hidden="1">
      <c r="A1535" s="19" t="s">
        <v>289</v>
      </c>
      <c r="B1535" s="19"/>
      <c r="C1535" s="19"/>
      <c r="D1535" s="19"/>
      <c r="E1535" s="19"/>
      <c r="F1535" s="19"/>
      <c r="G1535" s="19"/>
      <c r="H1535" s="19"/>
      <c r="I1535" s="19"/>
      <c r="J1535" s="19"/>
      <c r="K1535" s="19"/>
      <c r="L1535" s="19"/>
      <c r="M1535" s="19"/>
      <c r="N1535" s="133"/>
      <c r="O1535" s="19"/>
      <c r="P1535" s="19"/>
      <c r="Q1535" s="19"/>
      <c r="R1535" s="19"/>
      <c r="S1535" s="19"/>
      <c r="T1535" s="19"/>
      <c r="U1535" s="19"/>
      <c r="V1535" s="19"/>
      <c r="W1535" s="19"/>
      <c r="X1535" s="19"/>
      <c r="Y1535" s="19"/>
      <c r="Z1535" s="19"/>
      <c r="AA1535" s="19"/>
      <c r="AB1535" s="19"/>
    </row>
    <row r="1536" spans="1:28" ht="30" customHeight="1" hidden="1">
      <c r="A1536" s="141" t="s">
        <v>523</v>
      </c>
      <c r="B1536" s="20"/>
      <c r="C1536" s="20"/>
      <c r="D1536" s="20"/>
      <c r="E1536" s="20"/>
      <c r="F1536" s="20"/>
      <c r="G1536" s="20"/>
      <c r="H1536" s="20"/>
      <c r="I1536" s="20"/>
      <c r="J1536" s="20"/>
      <c r="K1536" s="20"/>
      <c r="L1536" s="20"/>
      <c r="M1536" s="20"/>
      <c r="N1536" s="134"/>
      <c r="O1536" s="20"/>
      <c r="P1536" s="20"/>
      <c r="Q1536" s="20"/>
      <c r="R1536" s="20"/>
      <c r="S1536" s="20"/>
      <c r="T1536" s="20"/>
      <c r="U1536" s="20"/>
      <c r="V1536" s="20"/>
      <c r="W1536" s="20"/>
      <c r="X1536" s="20"/>
      <c r="Y1536" s="20"/>
      <c r="Z1536" s="20"/>
      <c r="AA1536" s="20"/>
      <c r="AB1536" s="20"/>
    </row>
    <row r="1537" spans="1:28" ht="30" customHeight="1" hidden="1">
      <c r="A1537" s="143"/>
      <c r="B1537" s="4">
        <v>2294</v>
      </c>
      <c r="C1537" s="4">
        <v>14</v>
      </c>
      <c r="D1537" s="4"/>
      <c r="E1537" s="4"/>
      <c r="F1537" s="4">
        <f>B1537-+SUM(C1537:E1537)</f>
        <v>2280</v>
      </c>
      <c r="G1537" s="4">
        <v>2294</v>
      </c>
      <c r="H1537" s="4">
        <v>14</v>
      </c>
      <c r="I1537" s="4"/>
      <c r="J1537" s="4"/>
      <c r="K1537" s="4">
        <f>G1537-+SUM(H1537:J1537)</f>
        <v>2280</v>
      </c>
      <c r="L1537" s="4">
        <f>G1537-B1537</f>
        <v>0</v>
      </c>
      <c r="M1537" s="4">
        <f>K1537-F1537</f>
        <v>0</v>
      </c>
      <c r="N1537" s="135"/>
      <c r="O1537" s="4">
        <v>2294</v>
      </c>
      <c r="P1537" s="4">
        <v>14</v>
      </c>
      <c r="Q1537" s="4"/>
      <c r="R1537" s="4"/>
      <c r="S1537" s="4">
        <f>O1537-+SUM(P1537:R1537)</f>
        <v>2280</v>
      </c>
      <c r="T1537" s="4">
        <f>O1537-G1537</f>
        <v>0</v>
      </c>
      <c r="U1537" s="4">
        <f>S1537-K1537</f>
        <v>0</v>
      </c>
      <c r="V1537" s="4">
        <v>2294</v>
      </c>
      <c r="W1537" s="4">
        <v>14</v>
      </c>
      <c r="X1537" s="4"/>
      <c r="Y1537" s="4"/>
      <c r="Z1537" s="4">
        <f>V1537-+SUM(W1537:Y1537)</f>
        <v>2280</v>
      </c>
      <c r="AA1537" s="4">
        <f>V1537-O1537</f>
        <v>0</v>
      </c>
      <c r="AB1537" s="4">
        <f>Z1537-S1537</f>
        <v>0</v>
      </c>
    </row>
    <row r="1538" spans="1:28" ht="30" customHeight="1" hidden="1">
      <c r="A1538" s="19" t="s">
        <v>289</v>
      </c>
      <c r="B1538" s="19"/>
      <c r="C1538" s="19"/>
      <c r="D1538" s="19"/>
      <c r="E1538" s="19"/>
      <c r="F1538" s="19"/>
      <c r="G1538" s="19"/>
      <c r="H1538" s="19"/>
      <c r="I1538" s="19"/>
      <c r="J1538" s="19"/>
      <c r="K1538" s="19"/>
      <c r="L1538" s="19"/>
      <c r="M1538" s="19"/>
      <c r="N1538" s="133"/>
      <c r="O1538" s="19"/>
      <c r="P1538" s="19"/>
      <c r="Q1538" s="19"/>
      <c r="R1538" s="19"/>
      <c r="S1538" s="19"/>
      <c r="T1538" s="19"/>
      <c r="U1538" s="19"/>
      <c r="V1538" s="19"/>
      <c r="W1538" s="19"/>
      <c r="X1538" s="19"/>
      <c r="Y1538" s="19"/>
      <c r="Z1538" s="19"/>
      <c r="AA1538" s="19"/>
      <c r="AB1538" s="19"/>
    </row>
    <row r="1539" spans="1:28" ht="30" customHeight="1" hidden="1">
      <c r="A1539" s="141" t="s">
        <v>524</v>
      </c>
      <c r="B1539" s="20"/>
      <c r="C1539" s="20"/>
      <c r="D1539" s="20"/>
      <c r="E1539" s="20"/>
      <c r="F1539" s="20"/>
      <c r="G1539" s="20"/>
      <c r="H1539" s="20"/>
      <c r="I1539" s="20"/>
      <c r="J1539" s="20"/>
      <c r="K1539" s="20"/>
      <c r="L1539" s="20"/>
      <c r="M1539" s="20"/>
      <c r="N1539" s="134"/>
      <c r="O1539" s="20"/>
      <c r="P1539" s="20"/>
      <c r="Q1539" s="20"/>
      <c r="R1539" s="20"/>
      <c r="S1539" s="20"/>
      <c r="T1539" s="20"/>
      <c r="U1539" s="20"/>
      <c r="V1539" s="20"/>
      <c r="W1539" s="20"/>
      <c r="X1539" s="20"/>
      <c r="Y1539" s="20"/>
      <c r="Z1539" s="20"/>
      <c r="AA1539" s="20"/>
      <c r="AB1539" s="20"/>
    </row>
    <row r="1540" spans="1:28" ht="30" customHeight="1" hidden="1">
      <c r="A1540" s="143"/>
      <c r="B1540" s="4">
        <v>689</v>
      </c>
      <c r="C1540" s="4"/>
      <c r="D1540" s="4"/>
      <c r="E1540" s="4"/>
      <c r="F1540" s="4">
        <f>B1540-+SUM(C1540:E1540)</f>
        <v>689</v>
      </c>
      <c r="G1540" s="4">
        <v>659</v>
      </c>
      <c r="H1540" s="4"/>
      <c r="I1540" s="4"/>
      <c r="J1540" s="4"/>
      <c r="K1540" s="4">
        <f>G1540-+SUM(H1540:J1540)</f>
        <v>659</v>
      </c>
      <c r="L1540" s="4">
        <f>G1540-B1540</f>
        <v>-30</v>
      </c>
      <c r="M1540" s="4">
        <f>K1540-F1540</f>
        <v>-30</v>
      </c>
      <c r="N1540" s="135"/>
      <c r="O1540" s="4">
        <v>659</v>
      </c>
      <c r="P1540" s="4"/>
      <c r="Q1540" s="4"/>
      <c r="R1540" s="4"/>
      <c r="S1540" s="4">
        <f>O1540-+SUM(P1540:R1540)</f>
        <v>659</v>
      </c>
      <c r="T1540" s="4">
        <f>O1540-G1540</f>
        <v>0</v>
      </c>
      <c r="U1540" s="4">
        <f>S1540-K1540</f>
        <v>0</v>
      </c>
      <c r="V1540" s="4">
        <v>659</v>
      </c>
      <c r="W1540" s="4"/>
      <c r="X1540" s="4"/>
      <c r="Y1540" s="4"/>
      <c r="Z1540" s="4">
        <f>V1540-+SUM(W1540:Y1540)</f>
        <v>659</v>
      </c>
      <c r="AA1540" s="4">
        <f>V1540-O1540</f>
        <v>0</v>
      </c>
      <c r="AB1540" s="4">
        <f>Z1540-S1540</f>
        <v>0</v>
      </c>
    </row>
    <row r="1541" spans="1:28" ht="30" customHeight="1" hidden="1">
      <c r="A1541" s="19" t="s">
        <v>289</v>
      </c>
      <c r="B1541" s="19"/>
      <c r="C1541" s="19"/>
      <c r="D1541" s="19"/>
      <c r="E1541" s="19"/>
      <c r="F1541" s="19"/>
      <c r="G1541" s="19"/>
      <c r="H1541" s="19"/>
      <c r="I1541" s="19"/>
      <c r="J1541" s="19"/>
      <c r="K1541" s="19"/>
      <c r="L1541" s="19"/>
      <c r="M1541" s="19"/>
      <c r="N1541" s="133"/>
      <c r="O1541" s="19"/>
      <c r="P1541" s="19"/>
      <c r="Q1541" s="19"/>
      <c r="R1541" s="19"/>
      <c r="S1541" s="19"/>
      <c r="T1541" s="19"/>
      <c r="U1541" s="19"/>
      <c r="V1541" s="19"/>
      <c r="W1541" s="19"/>
      <c r="X1541" s="19"/>
      <c r="Y1541" s="19"/>
      <c r="Z1541" s="19"/>
      <c r="AA1541" s="19"/>
      <c r="AB1541" s="19"/>
    </row>
    <row r="1542" spans="1:28" ht="30" customHeight="1" hidden="1">
      <c r="A1542" s="141" t="s">
        <v>461</v>
      </c>
      <c r="B1542" s="20"/>
      <c r="C1542" s="20"/>
      <c r="D1542" s="20"/>
      <c r="E1542" s="20"/>
      <c r="F1542" s="20"/>
      <c r="G1542" s="20"/>
      <c r="H1542" s="20"/>
      <c r="I1542" s="20"/>
      <c r="J1542" s="20"/>
      <c r="K1542" s="20"/>
      <c r="L1542" s="20"/>
      <c r="M1542" s="20"/>
      <c r="N1542" s="134"/>
      <c r="O1542" s="20"/>
      <c r="P1542" s="20"/>
      <c r="Q1542" s="20"/>
      <c r="R1542" s="20"/>
      <c r="S1542" s="20"/>
      <c r="T1542" s="20"/>
      <c r="U1542" s="20"/>
      <c r="V1542" s="20"/>
      <c r="W1542" s="20"/>
      <c r="X1542" s="20"/>
      <c r="Y1542" s="20"/>
      <c r="Z1542" s="20"/>
      <c r="AA1542" s="20"/>
      <c r="AB1542" s="20"/>
    </row>
    <row r="1543" spans="1:28" ht="30" customHeight="1" hidden="1">
      <c r="A1543" s="143"/>
      <c r="B1543" s="4">
        <v>317</v>
      </c>
      <c r="C1543" s="4"/>
      <c r="D1543" s="4"/>
      <c r="E1543" s="4"/>
      <c r="F1543" s="4">
        <f>B1543-+SUM(C1543:E1543)</f>
        <v>317</v>
      </c>
      <c r="G1543" s="4">
        <v>317</v>
      </c>
      <c r="H1543" s="4"/>
      <c r="I1543" s="4"/>
      <c r="J1543" s="4"/>
      <c r="K1543" s="4">
        <f>G1543-+SUM(H1543:J1543)</f>
        <v>317</v>
      </c>
      <c r="L1543" s="4">
        <f>G1543-B1543</f>
        <v>0</v>
      </c>
      <c r="M1543" s="4">
        <f>K1543-F1543</f>
        <v>0</v>
      </c>
      <c r="N1543" s="135"/>
      <c r="O1543" s="4">
        <v>317</v>
      </c>
      <c r="P1543" s="4"/>
      <c r="Q1543" s="4"/>
      <c r="R1543" s="4"/>
      <c r="S1543" s="4">
        <f>O1543-+SUM(P1543:R1543)</f>
        <v>317</v>
      </c>
      <c r="T1543" s="4">
        <f>O1543-G1543</f>
        <v>0</v>
      </c>
      <c r="U1543" s="4">
        <f>S1543-K1543</f>
        <v>0</v>
      </c>
      <c r="V1543" s="4">
        <v>317</v>
      </c>
      <c r="W1543" s="4"/>
      <c r="X1543" s="4"/>
      <c r="Y1543" s="4"/>
      <c r="Z1543" s="4">
        <f>V1543-+SUM(W1543:Y1543)</f>
        <v>317</v>
      </c>
      <c r="AA1543" s="4">
        <f>V1543-O1543</f>
        <v>0</v>
      </c>
      <c r="AB1543" s="4">
        <f>Z1543-S1543</f>
        <v>0</v>
      </c>
    </row>
    <row r="1544" spans="1:28" ht="30" customHeight="1" hidden="1">
      <c r="A1544" s="19" t="s">
        <v>289</v>
      </c>
      <c r="B1544" s="19"/>
      <c r="C1544" s="19"/>
      <c r="D1544" s="19"/>
      <c r="E1544" s="19"/>
      <c r="F1544" s="19"/>
      <c r="G1544" s="19"/>
      <c r="H1544" s="19"/>
      <c r="I1544" s="19"/>
      <c r="J1544" s="19"/>
      <c r="K1544" s="19"/>
      <c r="L1544" s="19"/>
      <c r="M1544" s="19"/>
      <c r="N1544" s="133"/>
      <c r="O1544" s="19"/>
      <c r="P1544" s="19"/>
      <c r="Q1544" s="19"/>
      <c r="R1544" s="19"/>
      <c r="S1544" s="19"/>
      <c r="T1544" s="19"/>
      <c r="U1544" s="19"/>
      <c r="V1544" s="19"/>
      <c r="W1544" s="19"/>
      <c r="X1544" s="19"/>
      <c r="Y1544" s="19"/>
      <c r="Z1544" s="19"/>
      <c r="AA1544" s="19"/>
      <c r="AB1544" s="19"/>
    </row>
    <row r="1545" spans="1:28" ht="30" customHeight="1" hidden="1">
      <c r="A1545" s="141" t="s">
        <v>84</v>
      </c>
      <c r="B1545" s="20"/>
      <c r="C1545" s="20"/>
      <c r="D1545" s="20"/>
      <c r="E1545" s="20"/>
      <c r="F1545" s="20"/>
      <c r="G1545" s="20"/>
      <c r="H1545" s="20"/>
      <c r="I1545" s="20"/>
      <c r="J1545" s="20"/>
      <c r="K1545" s="20"/>
      <c r="L1545" s="20"/>
      <c r="M1545" s="20"/>
      <c r="N1545" s="134"/>
      <c r="O1545" s="20"/>
      <c r="P1545" s="20"/>
      <c r="Q1545" s="20"/>
      <c r="R1545" s="20"/>
      <c r="S1545" s="20"/>
      <c r="T1545" s="20"/>
      <c r="U1545" s="20"/>
      <c r="V1545" s="20"/>
      <c r="W1545" s="20"/>
      <c r="X1545" s="20"/>
      <c r="Y1545" s="20"/>
      <c r="Z1545" s="20"/>
      <c r="AA1545" s="20"/>
      <c r="AB1545" s="20"/>
    </row>
    <row r="1546" spans="1:28" ht="30" customHeight="1" hidden="1">
      <c r="A1546" s="143"/>
      <c r="B1546" s="4">
        <v>4505</v>
      </c>
      <c r="C1546" s="4">
        <v>4505</v>
      </c>
      <c r="D1546" s="4"/>
      <c r="E1546" s="4"/>
      <c r="F1546" s="4">
        <f>B1546-+SUM(C1546:E1546)</f>
        <v>0</v>
      </c>
      <c r="G1546" s="4">
        <v>4505</v>
      </c>
      <c r="H1546" s="4">
        <v>4505</v>
      </c>
      <c r="I1546" s="4"/>
      <c r="J1546" s="4"/>
      <c r="K1546" s="4">
        <f>G1546-+SUM(H1546:J1546)</f>
        <v>0</v>
      </c>
      <c r="L1546" s="4">
        <f>G1546-B1546</f>
        <v>0</v>
      </c>
      <c r="M1546" s="4">
        <f>K1546-F1546</f>
        <v>0</v>
      </c>
      <c r="N1546" s="135"/>
      <c r="O1546" s="4">
        <v>4505</v>
      </c>
      <c r="P1546" s="4">
        <v>4505</v>
      </c>
      <c r="Q1546" s="4"/>
      <c r="R1546" s="4"/>
      <c r="S1546" s="4">
        <f>O1546-+SUM(P1546:R1546)</f>
        <v>0</v>
      </c>
      <c r="T1546" s="4">
        <f>O1546-G1546</f>
        <v>0</v>
      </c>
      <c r="U1546" s="4">
        <f>S1546-K1546</f>
        <v>0</v>
      </c>
      <c r="V1546" s="4">
        <v>4505</v>
      </c>
      <c r="W1546" s="4">
        <v>4505</v>
      </c>
      <c r="X1546" s="4"/>
      <c r="Y1546" s="4"/>
      <c r="Z1546" s="4">
        <f>V1546-+SUM(W1546:Y1546)</f>
        <v>0</v>
      </c>
      <c r="AA1546" s="4">
        <f>V1546-O1546</f>
        <v>0</v>
      </c>
      <c r="AB1546" s="4">
        <f>Z1546-S1546</f>
        <v>0</v>
      </c>
    </row>
    <row r="1547" spans="1:28" ht="30" customHeight="1" hidden="1">
      <c r="A1547" s="19" t="s">
        <v>289</v>
      </c>
      <c r="B1547" s="19"/>
      <c r="C1547" s="19"/>
      <c r="D1547" s="19"/>
      <c r="E1547" s="19"/>
      <c r="F1547" s="19"/>
      <c r="G1547" s="19"/>
      <c r="H1547" s="19"/>
      <c r="I1547" s="19"/>
      <c r="J1547" s="19"/>
      <c r="K1547" s="19"/>
      <c r="L1547" s="19"/>
      <c r="M1547" s="19"/>
      <c r="N1547" s="133"/>
      <c r="O1547" s="19"/>
      <c r="P1547" s="19"/>
      <c r="Q1547" s="19"/>
      <c r="R1547" s="19"/>
      <c r="S1547" s="19"/>
      <c r="T1547" s="19"/>
      <c r="U1547" s="19"/>
      <c r="V1547" s="19"/>
      <c r="W1547" s="19"/>
      <c r="X1547" s="19"/>
      <c r="Y1547" s="19"/>
      <c r="Z1547" s="19"/>
      <c r="AA1547" s="19"/>
      <c r="AB1547" s="19"/>
    </row>
    <row r="1548" spans="1:28" ht="30" customHeight="1" hidden="1">
      <c r="A1548" s="141" t="s">
        <v>85</v>
      </c>
      <c r="B1548" s="20"/>
      <c r="C1548" s="20"/>
      <c r="D1548" s="20"/>
      <c r="E1548" s="20"/>
      <c r="F1548" s="20"/>
      <c r="G1548" s="20"/>
      <c r="H1548" s="20"/>
      <c r="I1548" s="20"/>
      <c r="J1548" s="20"/>
      <c r="K1548" s="20"/>
      <c r="L1548" s="20"/>
      <c r="M1548" s="20"/>
      <c r="N1548" s="134"/>
      <c r="O1548" s="20"/>
      <c r="P1548" s="20"/>
      <c r="Q1548" s="20"/>
      <c r="R1548" s="20"/>
      <c r="S1548" s="20"/>
      <c r="T1548" s="20"/>
      <c r="U1548" s="20"/>
      <c r="V1548" s="20"/>
      <c r="W1548" s="20"/>
      <c r="X1548" s="20"/>
      <c r="Y1548" s="20"/>
      <c r="Z1548" s="20"/>
      <c r="AA1548" s="20"/>
      <c r="AB1548" s="20"/>
    </row>
    <row r="1549" spans="1:28" ht="30" customHeight="1" hidden="1">
      <c r="A1549" s="143"/>
      <c r="B1549" s="4">
        <v>2845</v>
      </c>
      <c r="C1549" s="4">
        <v>2845</v>
      </c>
      <c r="D1549" s="4"/>
      <c r="E1549" s="4"/>
      <c r="F1549" s="4">
        <f>B1549-+SUM(C1549:E1549)</f>
        <v>0</v>
      </c>
      <c r="G1549" s="4">
        <v>2845</v>
      </c>
      <c r="H1549" s="4">
        <v>2845</v>
      </c>
      <c r="I1549" s="4"/>
      <c r="J1549" s="4"/>
      <c r="K1549" s="4">
        <f>G1549-+SUM(H1549:J1549)</f>
        <v>0</v>
      </c>
      <c r="L1549" s="4">
        <f>G1549-B1549</f>
        <v>0</v>
      </c>
      <c r="M1549" s="4">
        <f>K1549-F1549</f>
        <v>0</v>
      </c>
      <c r="N1549" s="135"/>
      <c r="O1549" s="4">
        <v>2845</v>
      </c>
      <c r="P1549" s="4">
        <v>2845</v>
      </c>
      <c r="Q1549" s="4"/>
      <c r="R1549" s="4"/>
      <c r="S1549" s="4">
        <f>O1549-+SUM(P1549:R1549)</f>
        <v>0</v>
      </c>
      <c r="T1549" s="4">
        <f>O1549-G1549</f>
        <v>0</v>
      </c>
      <c r="U1549" s="4">
        <f>S1549-K1549</f>
        <v>0</v>
      </c>
      <c r="V1549" s="4">
        <v>2845</v>
      </c>
      <c r="W1549" s="4">
        <v>2845</v>
      </c>
      <c r="X1549" s="4"/>
      <c r="Y1549" s="4"/>
      <c r="Z1549" s="4">
        <f>V1549-+SUM(W1549:Y1549)</f>
        <v>0</v>
      </c>
      <c r="AA1549" s="4">
        <f>V1549-O1549</f>
        <v>0</v>
      </c>
      <c r="AB1549" s="4">
        <f>Z1549-S1549</f>
        <v>0</v>
      </c>
    </row>
    <row r="1550" spans="1:28" ht="30" customHeight="1" hidden="1">
      <c r="A1550" s="19" t="s">
        <v>289</v>
      </c>
      <c r="B1550" s="19"/>
      <c r="C1550" s="19"/>
      <c r="D1550" s="19"/>
      <c r="E1550" s="19"/>
      <c r="F1550" s="19"/>
      <c r="G1550" s="19"/>
      <c r="H1550" s="19"/>
      <c r="I1550" s="19"/>
      <c r="J1550" s="19"/>
      <c r="K1550" s="19"/>
      <c r="L1550" s="19"/>
      <c r="M1550" s="19"/>
      <c r="N1550" s="133"/>
      <c r="O1550" s="19"/>
      <c r="P1550" s="19"/>
      <c r="Q1550" s="19"/>
      <c r="R1550" s="19"/>
      <c r="S1550" s="19"/>
      <c r="T1550" s="19"/>
      <c r="U1550" s="19"/>
      <c r="V1550" s="19"/>
      <c r="W1550" s="19"/>
      <c r="X1550" s="19"/>
      <c r="Y1550" s="19"/>
      <c r="Z1550" s="19"/>
      <c r="AA1550" s="19"/>
      <c r="AB1550" s="19"/>
    </row>
    <row r="1551" spans="1:28" ht="30" customHeight="1" hidden="1">
      <c r="A1551" s="141" t="s">
        <v>462</v>
      </c>
      <c r="B1551" s="20"/>
      <c r="C1551" s="20"/>
      <c r="D1551" s="20"/>
      <c r="E1551" s="20"/>
      <c r="F1551" s="20"/>
      <c r="G1551" s="20"/>
      <c r="H1551" s="20"/>
      <c r="I1551" s="20"/>
      <c r="J1551" s="20"/>
      <c r="K1551" s="20"/>
      <c r="L1551" s="20"/>
      <c r="M1551" s="20"/>
      <c r="N1551" s="134"/>
      <c r="O1551" s="20"/>
      <c r="P1551" s="20"/>
      <c r="Q1551" s="20"/>
      <c r="R1551" s="20"/>
      <c r="S1551" s="20"/>
      <c r="T1551" s="20"/>
      <c r="U1551" s="20"/>
      <c r="V1551" s="20"/>
      <c r="W1551" s="20"/>
      <c r="X1551" s="20"/>
      <c r="Y1551" s="20"/>
      <c r="Z1551" s="20"/>
      <c r="AA1551" s="20"/>
      <c r="AB1551" s="20"/>
    </row>
    <row r="1552" spans="1:28" ht="30" customHeight="1" hidden="1">
      <c r="A1552" s="143"/>
      <c r="B1552" s="4">
        <v>147</v>
      </c>
      <c r="C1552" s="4"/>
      <c r="D1552" s="4"/>
      <c r="E1552" s="4">
        <v>147</v>
      </c>
      <c r="F1552" s="4">
        <f>B1552-+SUM(C1552:E1552)</f>
        <v>0</v>
      </c>
      <c r="G1552" s="4">
        <v>147</v>
      </c>
      <c r="H1552" s="4"/>
      <c r="I1552" s="4"/>
      <c r="J1552" s="4">
        <v>147</v>
      </c>
      <c r="K1552" s="4">
        <f>G1552-+SUM(H1552:J1552)</f>
        <v>0</v>
      </c>
      <c r="L1552" s="4">
        <f>G1552-B1552</f>
        <v>0</v>
      </c>
      <c r="M1552" s="4">
        <f>K1552-F1552</f>
        <v>0</v>
      </c>
      <c r="N1552" s="135"/>
      <c r="O1552" s="4">
        <v>147</v>
      </c>
      <c r="P1552" s="4"/>
      <c r="Q1552" s="4"/>
      <c r="R1552" s="4">
        <v>147</v>
      </c>
      <c r="S1552" s="4">
        <f>O1552-+SUM(P1552:R1552)</f>
        <v>0</v>
      </c>
      <c r="T1552" s="4">
        <f>O1552-G1552</f>
        <v>0</v>
      </c>
      <c r="U1552" s="4">
        <f>S1552-K1552</f>
        <v>0</v>
      </c>
      <c r="V1552" s="4">
        <v>147</v>
      </c>
      <c r="W1552" s="4"/>
      <c r="X1552" s="4"/>
      <c r="Y1552" s="4">
        <v>147</v>
      </c>
      <c r="Z1552" s="4">
        <f>V1552-+SUM(W1552:Y1552)</f>
        <v>0</v>
      </c>
      <c r="AA1552" s="4">
        <f>V1552-O1552</f>
        <v>0</v>
      </c>
      <c r="AB1552" s="4">
        <f>Z1552-S1552</f>
        <v>0</v>
      </c>
    </row>
    <row r="1553" spans="1:28" ht="30" customHeight="1" hidden="1">
      <c r="A1553" s="19" t="s">
        <v>289</v>
      </c>
      <c r="B1553" s="19"/>
      <c r="C1553" s="19"/>
      <c r="D1553" s="19"/>
      <c r="E1553" s="19"/>
      <c r="F1553" s="19"/>
      <c r="G1553" s="19"/>
      <c r="H1553" s="19"/>
      <c r="I1553" s="19"/>
      <c r="J1553" s="19"/>
      <c r="K1553" s="19"/>
      <c r="L1553" s="19"/>
      <c r="M1553" s="19"/>
      <c r="N1553" s="133"/>
      <c r="O1553" s="19"/>
      <c r="P1553" s="19"/>
      <c r="Q1553" s="19"/>
      <c r="R1553" s="19"/>
      <c r="S1553" s="19"/>
      <c r="T1553" s="19"/>
      <c r="U1553" s="19"/>
      <c r="V1553" s="19"/>
      <c r="W1553" s="19"/>
      <c r="X1553" s="19"/>
      <c r="Y1553" s="19"/>
      <c r="Z1553" s="19"/>
      <c r="AA1553" s="19"/>
      <c r="AB1553" s="19"/>
    </row>
    <row r="1554" spans="1:28" ht="30" customHeight="1" hidden="1">
      <c r="A1554" s="141" t="s">
        <v>705</v>
      </c>
      <c r="B1554" s="20"/>
      <c r="C1554" s="20"/>
      <c r="D1554" s="20"/>
      <c r="E1554" s="20"/>
      <c r="F1554" s="20"/>
      <c r="G1554" s="20"/>
      <c r="H1554" s="20"/>
      <c r="I1554" s="20"/>
      <c r="J1554" s="20"/>
      <c r="K1554" s="20"/>
      <c r="L1554" s="20"/>
      <c r="M1554" s="20"/>
      <c r="N1554" s="134"/>
      <c r="O1554" s="20"/>
      <c r="P1554" s="20"/>
      <c r="Q1554" s="20"/>
      <c r="R1554" s="20"/>
      <c r="S1554" s="20"/>
      <c r="T1554" s="20"/>
      <c r="U1554" s="20"/>
      <c r="V1554" s="20"/>
      <c r="W1554" s="20"/>
      <c r="X1554" s="20"/>
      <c r="Y1554" s="20"/>
      <c r="Z1554" s="20"/>
      <c r="AA1554" s="20"/>
      <c r="AB1554" s="20"/>
    </row>
    <row r="1555" spans="1:28" ht="30" customHeight="1" hidden="1">
      <c r="A1555" s="143"/>
      <c r="B1555" s="4">
        <f aca="true" t="shared" si="35" ref="B1555:K1555">SUBTOTAL(9,B1537:B1552)</f>
        <v>10797</v>
      </c>
      <c r="C1555" s="4">
        <f t="shared" si="35"/>
        <v>7364</v>
      </c>
      <c r="D1555" s="4">
        <f t="shared" si="35"/>
        <v>0</v>
      </c>
      <c r="E1555" s="4">
        <f t="shared" si="35"/>
        <v>147</v>
      </c>
      <c r="F1555" s="4">
        <f t="shared" si="35"/>
        <v>3286</v>
      </c>
      <c r="G1555" s="4">
        <f t="shared" si="35"/>
        <v>10767</v>
      </c>
      <c r="H1555" s="4">
        <f t="shared" si="35"/>
        <v>7364</v>
      </c>
      <c r="I1555" s="4">
        <f t="shared" si="35"/>
        <v>0</v>
      </c>
      <c r="J1555" s="4">
        <f t="shared" si="35"/>
        <v>147</v>
      </c>
      <c r="K1555" s="4">
        <f t="shared" si="35"/>
        <v>3256</v>
      </c>
      <c r="L1555" s="4">
        <f>G1555-B1555</f>
        <v>-30</v>
      </c>
      <c r="M1555" s="4">
        <f>K1555-F1555</f>
        <v>-30</v>
      </c>
      <c r="N1555" s="135"/>
      <c r="O1555" s="4">
        <f>SUBTOTAL(9,O1537:O1552)</f>
        <v>10767</v>
      </c>
      <c r="P1555" s="4">
        <f>SUBTOTAL(9,P1537:P1552)</f>
        <v>7364</v>
      </c>
      <c r="Q1555" s="4">
        <f>SUBTOTAL(9,Q1537:Q1552)</f>
        <v>0</v>
      </c>
      <c r="R1555" s="4">
        <f>SUBTOTAL(9,R1537:R1552)</f>
        <v>147</v>
      </c>
      <c r="S1555" s="4">
        <f>SUBTOTAL(9,S1537:S1552)</f>
        <v>3256</v>
      </c>
      <c r="T1555" s="4">
        <f>O1555-G1555</f>
        <v>0</v>
      </c>
      <c r="U1555" s="4">
        <f>S1555-K1555</f>
        <v>0</v>
      </c>
      <c r="V1555" s="4">
        <f>SUBTOTAL(9,V1537:V1552)</f>
        <v>10767</v>
      </c>
      <c r="W1555" s="4">
        <f>SUBTOTAL(9,W1537:W1552)</f>
        <v>7364</v>
      </c>
      <c r="X1555" s="4">
        <f>SUBTOTAL(9,X1537:X1552)</f>
        <v>0</v>
      </c>
      <c r="Y1555" s="4">
        <f>SUBTOTAL(9,Y1537:Y1552)</f>
        <v>147</v>
      </c>
      <c r="Z1555" s="4">
        <f>SUBTOTAL(9,Z1537:Z1552)</f>
        <v>3256</v>
      </c>
      <c r="AA1555" s="4">
        <f>V1555-O1555</f>
        <v>0</v>
      </c>
      <c r="AB1555" s="4">
        <f>Z1555-S1555</f>
        <v>0</v>
      </c>
    </row>
    <row r="1556" spans="1:28" ht="30" customHeight="1" hidden="1">
      <c r="A1556" s="19" t="s">
        <v>68</v>
      </c>
      <c r="B1556" s="19"/>
      <c r="C1556" s="19"/>
      <c r="D1556" s="19"/>
      <c r="E1556" s="19"/>
      <c r="F1556" s="19"/>
      <c r="G1556" s="19"/>
      <c r="H1556" s="19"/>
      <c r="I1556" s="19"/>
      <c r="J1556" s="19"/>
      <c r="K1556" s="19"/>
      <c r="L1556" s="19"/>
      <c r="M1556" s="19"/>
      <c r="N1556" s="133"/>
      <c r="O1556" s="19"/>
      <c r="P1556" s="19"/>
      <c r="Q1556" s="19"/>
      <c r="R1556" s="19"/>
      <c r="S1556" s="19"/>
      <c r="T1556" s="19"/>
      <c r="U1556" s="19"/>
      <c r="V1556" s="19"/>
      <c r="W1556" s="19"/>
      <c r="X1556" s="19"/>
      <c r="Y1556" s="19"/>
      <c r="Z1556" s="19"/>
      <c r="AA1556" s="19"/>
      <c r="AB1556" s="19"/>
    </row>
    <row r="1557" spans="1:28" ht="30" customHeight="1" hidden="1">
      <c r="A1557" s="141" t="s">
        <v>460</v>
      </c>
      <c r="B1557" s="20"/>
      <c r="C1557" s="20"/>
      <c r="D1557" s="20"/>
      <c r="E1557" s="20"/>
      <c r="F1557" s="20"/>
      <c r="G1557" s="20"/>
      <c r="H1557" s="20"/>
      <c r="I1557" s="20"/>
      <c r="J1557" s="20"/>
      <c r="K1557" s="20"/>
      <c r="L1557" s="20"/>
      <c r="M1557" s="20"/>
      <c r="N1557" s="134"/>
      <c r="O1557" s="20"/>
      <c r="P1557" s="20"/>
      <c r="Q1557" s="20"/>
      <c r="R1557" s="20"/>
      <c r="S1557" s="20"/>
      <c r="T1557" s="20"/>
      <c r="U1557" s="20"/>
      <c r="V1557" s="20"/>
      <c r="W1557" s="20"/>
      <c r="X1557" s="20"/>
      <c r="Y1557" s="20"/>
      <c r="Z1557" s="20"/>
      <c r="AA1557" s="20"/>
      <c r="AB1557" s="20"/>
    </row>
    <row r="1558" spans="1:28" ht="30" customHeight="1" hidden="1">
      <c r="A1558" s="143"/>
      <c r="B1558" s="4">
        <v>2355</v>
      </c>
      <c r="C1558" s="4"/>
      <c r="D1558" s="4"/>
      <c r="E1558" s="4"/>
      <c r="F1558" s="4">
        <f>B1558-+SUM(C1558:E1558)</f>
        <v>2355</v>
      </c>
      <c r="G1558" s="4">
        <v>2355</v>
      </c>
      <c r="H1558" s="4"/>
      <c r="I1558" s="4"/>
      <c r="J1558" s="4"/>
      <c r="K1558" s="4">
        <f>G1558-+SUM(H1558:J1558)</f>
        <v>2355</v>
      </c>
      <c r="L1558" s="4">
        <f>G1558-B1558</f>
        <v>0</v>
      </c>
      <c r="M1558" s="4">
        <f>K1558-F1558</f>
        <v>0</v>
      </c>
      <c r="N1558" s="135"/>
      <c r="O1558" s="4">
        <v>2355</v>
      </c>
      <c r="P1558" s="4"/>
      <c r="Q1558" s="4"/>
      <c r="R1558" s="4"/>
      <c r="S1558" s="4">
        <f>O1558-+SUM(P1558:R1558)</f>
        <v>2355</v>
      </c>
      <c r="T1558" s="4">
        <f>O1558-G1558</f>
        <v>0</v>
      </c>
      <c r="U1558" s="4">
        <f>S1558-K1558</f>
        <v>0</v>
      </c>
      <c r="V1558" s="4">
        <v>2355</v>
      </c>
      <c r="W1558" s="4"/>
      <c r="X1558" s="4"/>
      <c r="Y1558" s="4"/>
      <c r="Z1558" s="4">
        <f>V1558-+SUM(W1558:Y1558)</f>
        <v>2355</v>
      </c>
      <c r="AA1558" s="4">
        <f>V1558-O1558</f>
        <v>0</v>
      </c>
      <c r="AB1558" s="4">
        <f>Z1558-S1558</f>
        <v>0</v>
      </c>
    </row>
    <row r="1559" spans="1:28" ht="30" customHeight="1" hidden="1">
      <c r="A1559" s="19" t="s">
        <v>21</v>
      </c>
      <c r="B1559" s="19"/>
      <c r="C1559" s="19"/>
      <c r="D1559" s="19"/>
      <c r="E1559" s="19"/>
      <c r="F1559" s="19"/>
      <c r="G1559" s="19"/>
      <c r="H1559" s="19"/>
      <c r="I1559" s="19"/>
      <c r="J1559" s="19"/>
      <c r="K1559" s="19"/>
      <c r="L1559" s="19"/>
      <c r="M1559" s="19"/>
      <c r="N1559" s="133"/>
      <c r="O1559" s="19"/>
      <c r="P1559" s="19"/>
      <c r="Q1559" s="19"/>
      <c r="R1559" s="19"/>
      <c r="S1559" s="19"/>
      <c r="T1559" s="19"/>
      <c r="U1559" s="19"/>
      <c r="V1559" s="19"/>
      <c r="W1559" s="19"/>
      <c r="X1559" s="19"/>
      <c r="Y1559" s="19"/>
      <c r="Z1559" s="19"/>
      <c r="AA1559" s="19"/>
      <c r="AB1559" s="19"/>
    </row>
    <row r="1560" spans="1:28" ht="30" customHeight="1" hidden="1">
      <c r="A1560" s="141" t="s">
        <v>130</v>
      </c>
      <c r="B1560" s="20"/>
      <c r="C1560" s="20"/>
      <c r="D1560" s="20"/>
      <c r="E1560" s="20"/>
      <c r="F1560" s="20"/>
      <c r="G1560" s="20"/>
      <c r="H1560" s="20"/>
      <c r="I1560" s="20"/>
      <c r="J1560" s="20"/>
      <c r="K1560" s="20"/>
      <c r="L1560" s="20"/>
      <c r="M1560" s="20"/>
      <c r="N1560" s="134"/>
      <c r="O1560" s="20"/>
      <c r="P1560" s="20"/>
      <c r="Q1560" s="20"/>
      <c r="R1560" s="20"/>
      <c r="S1560" s="20"/>
      <c r="T1560" s="20"/>
      <c r="U1560" s="20"/>
      <c r="V1560" s="20"/>
      <c r="W1560" s="20"/>
      <c r="X1560" s="20"/>
      <c r="Y1560" s="20"/>
      <c r="Z1560" s="20"/>
      <c r="AA1560" s="20"/>
      <c r="AB1560" s="20"/>
    </row>
    <row r="1561" spans="1:28" ht="30" customHeight="1" hidden="1">
      <c r="A1561" s="143"/>
      <c r="B1561" s="4">
        <v>14648</v>
      </c>
      <c r="C1561" s="4">
        <v>6489</v>
      </c>
      <c r="D1561" s="4"/>
      <c r="E1561" s="4">
        <v>30</v>
      </c>
      <c r="F1561" s="4">
        <f>B1561-+SUM(C1561:E1561)</f>
        <v>8129</v>
      </c>
      <c r="G1561" s="4">
        <v>14110</v>
      </c>
      <c r="H1561" s="4">
        <v>4326</v>
      </c>
      <c r="I1561" s="4"/>
      <c r="J1561" s="4">
        <v>30</v>
      </c>
      <c r="K1561" s="4">
        <f>G1561-+SUM(H1561:J1561)</f>
        <v>9754</v>
      </c>
      <c r="L1561" s="4">
        <f>G1561-B1561</f>
        <v>-538</v>
      </c>
      <c r="M1561" s="4">
        <f>K1561-F1561</f>
        <v>1625</v>
      </c>
      <c r="N1561" s="135"/>
      <c r="O1561" s="4">
        <v>14110</v>
      </c>
      <c r="P1561" s="4">
        <v>4326</v>
      </c>
      <c r="Q1561" s="4"/>
      <c r="R1561" s="4">
        <v>30</v>
      </c>
      <c r="S1561" s="4">
        <f>O1561-+SUM(P1561:R1561)</f>
        <v>9754</v>
      </c>
      <c r="T1561" s="4">
        <f>O1561-G1561</f>
        <v>0</v>
      </c>
      <c r="U1561" s="4">
        <f>S1561-K1561</f>
        <v>0</v>
      </c>
      <c r="V1561" s="4">
        <v>14110</v>
      </c>
      <c r="W1561" s="4">
        <v>4326</v>
      </c>
      <c r="X1561" s="4"/>
      <c r="Y1561" s="4">
        <v>30</v>
      </c>
      <c r="Z1561" s="4">
        <f>V1561-+SUM(W1561:Y1561)</f>
        <v>9754</v>
      </c>
      <c r="AA1561" s="4">
        <f>V1561-O1561</f>
        <v>0</v>
      </c>
      <c r="AB1561" s="4">
        <f>Z1561-S1561</f>
        <v>0</v>
      </c>
    </row>
    <row r="1562" spans="1:28" ht="30" customHeight="1" hidden="1">
      <c r="A1562" s="19" t="s">
        <v>21</v>
      </c>
      <c r="B1562" s="19"/>
      <c r="C1562" s="19"/>
      <c r="D1562" s="19"/>
      <c r="E1562" s="19"/>
      <c r="F1562" s="19"/>
      <c r="G1562" s="19"/>
      <c r="H1562" s="19"/>
      <c r="I1562" s="19"/>
      <c r="J1562" s="19"/>
      <c r="K1562" s="19"/>
      <c r="L1562" s="19"/>
      <c r="M1562" s="19"/>
      <c r="N1562" s="133"/>
      <c r="O1562" s="19"/>
      <c r="P1562" s="19"/>
      <c r="Q1562" s="19"/>
      <c r="R1562" s="19"/>
      <c r="S1562" s="19"/>
      <c r="T1562" s="19"/>
      <c r="U1562" s="19"/>
      <c r="V1562" s="19"/>
      <c r="W1562" s="19"/>
      <c r="X1562" s="19"/>
      <c r="Y1562" s="19"/>
      <c r="Z1562" s="19"/>
      <c r="AA1562" s="19"/>
      <c r="AB1562" s="19"/>
    </row>
    <row r="1563" spans="1:28" ht="30" customHeight="1" hidden="1">
      <c r="A1563" s="141" t="s">
        <v>131</v>
      </c>
      <c r="B1563" s="20"/>
      <c r="C1563" s="20"/>
      <c r="D1563" s="20"/>
      <c r="E1563" s="20"/>
      <c r="F1563" s="20"/>
      <c r="G1563" s="20"/>
      <c r="H1563" s="20"/>
      <c r="I1563" s="20"/>
      <c r="J1563" s="20"/>
      <c r="K1563" s="20"/>
      <c r="L1563" s="20"/>
      <c r="M1563" s="20"/>
      <c r="N1563" s="134"/>
      <c r="O1563" s="20"/>
      <c r="P1563" s="20"/>
      <c r="Q1563" s="20"/>
      <c r="R1563" s="20"/>
      <c r="S1563" s="20"/>
      <c r="T1563" s="20"/>
      <c r="U1563" s="20"/>
      <c r="V1563" s="20"/>
      <c r="W1563" s="20"/>
      <c r="X1563" s="20"/>
      <c r="Y1563" s="20"/>
      <c r="Z1563" s="20"/>
      <c r="AA1563" s="20"/>
      <c r="AB1563" s="20"/>
    </row>
    <row r="1564" spans="1:28" ht="30" customHeight="1" hidden="1">
      <c r="A1564" s="143"/>
      <c r="B1564" s="4">
        <v>67</v>
      </c>
      <c r="C1564" s="4">
        <v>67</v>
      </c>
      <c r="D1564" s="4"/>
      <c r="E1564" s="4"/>
      <c r="F1564" s="4">
        <f>B1564-+SUM(C1564:E1564)</f>
        <v>0</v>
      </c>
      <c r="G1564" s="4">
        <v>67</v>
      </c>
      <c r="H1564" s="4">
        <v>67</v>
      </c>
      <c r="I1564" s="4"/>
      <c r="J1564" s="4"/>
      <c r="K1564" s="4">
        <f>G1564-+SUM(H1564:J1564)</f>
        <v>0</v>
      </c>
      <c r="L1564" s="4">
        <f>G1564-B1564</f>
        <v>0</v>
      </c>
      <c r="M1564" s="4">
        <f>K1564-F1564</f>
        <v>0</v>
      </c>
      <c r="N1564" s="135"/>
      <c r="O1564" s="4">
        <v>67</v>
      </c>
      <c r="P1564" s="4">
        <v>67</v>
      </c>
      <c r="Q1564" s="4"/>
      <c r="R1564" s="4"/>
      <c r="S1564" s="4">
        <f>O1564-+SUM(P1564:R1564)</f>
        <v>0</v>
      </c>
      <c r="T1564" s="4">
        <f>O1564-G1564</f>
        <v>0</v>
      </c>
      <c r="U1564" s="4">
        <f>S1564-K1564</f>
        <v>0</v>
      </c>
      <c r="V1564" s="4">
        <v>67</v>
      </c>
      <c r="W1564" s="4">
        <v>67</v>
      </c>
      <c r="X1564" s="4"/>
      <c r="Y1564" s="4"/>
      <c r="Z1564" s="4">
        <f>V1564-+SUM(W1564:Y1564)</f>
        <v>0</v>
      </c>
      <c r="AA1564" s="4">
        <f>V1564-O1564</f>
        <v>0</v>
      </c>
      <c r="AB1564" s="4">
        <f>Z1564-S1564</f>
        <v>0</v>
      </c>
    </row>
    <row r="1565" spans="1:28" ht="30" customHeight="1" hidden="1">
      <c r="A1565" s="19" t="s">
        <v>21</v>
      </c>
      <c r="B1565" s="19"/>
      <c r="C1565" s="19"/>
      <c r="D1565" s="19"/>
      <c r="E1565" s="19"/>
      <c r="F1565" s="19"/>
      <c r="G1565" s="19"/>
      <c r="H1565" s="19"/>
      <c r="I1565" s="19"/>
      <c r="J1565" s="19"/>
      <c r="K1565" s="19"/>
      <c r="L1565" s="19"/>
      <c r="M1565" s="19"/>
      <c r="N1565" s="133"/>
      <c r="O1565" s="19"/>
      <c r="P1565" s="19"/>
      <c r="Q1565" s="19"/>
      <c r="R1565" s="19"/>
      <c r="S1565" s="19"/>
      <c r="T1565" s="19"/>
      <c r="U1565" s="19"/>
      <c r="V1565" s="19"/>
      <c r="W1565" s="19"/>
      <c r="X1565" s="19"/>
      <c r="Y1565" s="19"/>
      <c r="Z1565" s="19"/>
      <c r="AA1565" s="19"/>
      <c r="AB1565" s="19"/>
    </row>
    <row r="1566" spans="1:28" ht="30" customHeight="1" hidden="1">
      <c r="A1566" s="141" t="s">
        <v>582</v>
      </c>
      <c r="B1566" s="20"/>
      <c r="C1566" s="20"/>
      <c r="D1566" s="20"/>
      <c r="E1566" s="20"/>
      <c r="F1566" s="20"/>
      <c r="G1566" s="20"/>
      <c r="H1566" s="20"/>
      <c r="I1566" s="20"/>
      <c r="J1566" s="20"/>
      <c r="K1566" s="20"/>
      <c r="L1566" s="20"/>
      <c r="M1566" s="20"/>
      <c r="N1566" s="134"/>
      <c r="O1566" s="20"/>
      <c r="P1566" s="20"/>
      <c r="Q1566" s="20"/>
      <c r="R1566" s="20"/>
      <c r="S1566" s="20"/>
      <c r="T1566" s="20"/>
      <c r="U1566" s="20"/>
      <c r="V1566" s="20"/>
      <c r="W1566" s="20"/>
      <c r="X1566" s="20"/>
      <c r="Y1566" s="20"/>
      <c r="Z1566" s="20"/>
      <c r="AA1566" s="20"/>
      <c r="AB1566" s="20"/>
    </row>
    <row r="1567" spans="1:28" ht="30" customHeight="1" hidden="1">
      <c r="A1567" s="143"/>
      <c r="B1567" s="4">
        <v>142</v>
      </c>
      <c r="C1567" s="4"/>
      <c r="D1567" s="4"/>
      <c r="E1567" s="4"/>
      <c r="F1567" s="4">
        <f>B1567-+SUM(C1567:E1567)</f>
        <v>142</v>
      </c>
      <c r="G1567" s="4">
        <v>120</v>
      </c>
      <c r="H1567" s="4"/>
      <c r="I1567" s="4"/>
      <c r="J1567" s="4"/>
      <c r="K1567" s="4">
        <f>G1567-+SUM(H1567:J1567)</f>
        <v>120</v>
      </c>
      <c r="L1567" s="4">
        <f>G1567-B1567</f>
        <v>-22</v>
      </c>
      <c r="M1567" s="4">
        <f>K1567-F1567</f>
        <v>-22</v>
      </c>
      <c r="N1567" s="135"/>
      <c r="O1567" s="4">
        <v>120</v>
      </c>
      <c r="P1567" s="4"/>
      <c r="Q1567" s="4"/>
      <c r="R1567" s="4"/>
      <c r="S1567" s="4">
        <f>O1567-+SUM(P1567:R1567)</f>
        <v>120</v>
      </c>
      <c r="T1567" s="4">
        <f>O1567-G1567</f>
        <v>0</v>
      </c>
      <c r="U1567" s="4">
        <f>S1567-K1567</f>
        <v>0</v>
      </c>
      <c r="V1567" s="4">
        <v>120</v>
      </c>
      <c r="W1567" s="4"/>
      <c r="X1567" s="4"/>
      <c r="Y1567" s="4"/>
      <c r="Z1567" s="4">
        <f>V1567-+SUM(W1567:Y1567)</f>
        <v>120</v>
      </c>
      <c r="AA1567" s="4">
        <f>V1567-O1567</f>
        <v>0</v>
      </c>
      <c r="AB1567" s="4">
        <f>Z1567-S1567</f>
        <v>0</v>
      </c>
    </row>
    <row r="1568" spans="1:28" ht="30" customHeight="1" hidden="1">
      <c r="A1568" s="19" t="s">
        <v>21</v>
      </c>
      <c r="B1568" s="19"/>
      <c r="C1568" s="19"/>
      <c r="D1568" s="19"/>
      <c r="E1568" s="19"/>
      <c r="F1568" s="19"/>
      <c r="G1568" s="19"/>
      <c r="H1568" s="19"/>
      <c r="I1568" s="19"/>
      <c r="J1568" s="19"/>
      <c r="K1568" s="19"/>
      <c r="L1568" s="19"/>
      <c r="M1568" s="19"/>
      <c r="N1568" s="133"/>
      <c r="O1568" s="19"/>
      <c r="P1568" s="19"/>
      <c r="Q1568" s="19"/>
      <c r="R1568" s="19"/>
      <c r="S1568" s="19"/>
      <c r="T1568" s="19"/>
      <c r="U1568" s="19"/>
      <c r="V1568" s="19"/>
      <c r="W1568" s="19"/>
      <c r="X1568" s="19"/>
      <c r="Y1568" s="19"/>
      <c r="Z1568" s="19"/>
      <c r="AA1568" s="19"/>
      <c r="AB1568" s="19"/>
    </row>
    <row r="1569" spans="1:28" ht="30" customHeight="1" hidden="1">
      <c r="A1569" s="141" t="s">
        <v>132</v>
      </c>
      <c r="B1569" s="20"/>
      <c r="C1569" s="20"/>
      <c r="D1569" s="20"/>
      <c r="E1569" s="20"/>
      <c r="F1569" s="20"/>
      <c r="G1569" s="20"/>
      <c r="H1569" s="20"/>
      <c r="I1569" s="20"/>
      <c r="J1569" s="20"/>
      <c r="K1569" s="20"/>
      <c r="L1569" s="20"/>
      <c r="M1569" s="20"/>
      <c r="N1569" s="134"/>
      <c r="O1569" s="20"/>
      <c r="P1569" s="20"/>
      <c r="Q1569" s="20"/>
      <c r="R1569" s="20"/>
      <c r="S1569" s="20"/>
      <c r="T1569" s="20"/>
      <c r="U1569" s="20"/>
      <c r="V1569" s="20"/>
      <c r="W1569" s="20"/>
      <c r="X1569" s="20"/>
      <c r="Y1569" s="20"/>
      <c r="Z1569" s="20"/>
      <c r="AA1569" s="20"/>
      <c r="AB1569" s="20"/>
    </row>
    <row r="1570" spans="1:28" ht="30" customHeight="1" hidden="1">
      <c r="A1570" s="143"/>
      <c r="B1570" s="4">
        <v>706</v>
      </c>
      <c r="C1570" s="4"/>
      <c r="D1570" s="4"/>
      <c r="E1570" s="4">
        <v>706</v>
      </c>
      <c r="F1570" s="4">
        <f>B1570-+SUM(C1570:E1570)</f>
        <v>0</v>
      </c>
      <c r="G1570" s="4">
        <v>706</v>
      </c>
      <c r="H1570" s="4"/>
      <c r="I1570" s="4"/>
      <c r="J1570" s="4">
        <v>706</v>
      </c>
      <c r="K1570" s="4">
        <f>G1570-+SUM(H1570:J1570)</f>
        <v>0</v>
      </c>
      <c r="L1570" s="4">
        <f>G1570-B1570</f>
        <v>0</v>
      </c>
      <c r="M1570" s="4">
        <f>K1570-F1570</f>
        <v>0</v>
      </c>
      <c r="N1570" s="135"/>
      <c r="O1570" s="4">
        <v>706</v>
      </c>
      <c r="P1570" s="4"/>
      <c r="Q1570" s="4"/>
      <c r="R1570" s="4">
        <v>706</v>
      </c>
      <c r="S1570" s="4">
        <f>O1570-+SUM(P1570:R1570)</f>
        <v>0</v>
      </c>
      <c r="T1570" s="4">
        <f>O1570-G1570</f>
        <v>0</v>
      </c>
      <c r="U1570" s="4">
        <f>S1570-K1570</f>
        <v>0</v>
      </c>
      <c r="V1570" s="4">
        <v>706</v>
      </c>
      <c r="W1570" s="4"/>
      <c r="X1570" s="4"/>
      <c r="Y1570" s="4">
        <v>706</v>
      </c>
      <c r="Z1570" s="4">
        <f>V1570-+SUM(W1570:Y1570)</f>
        <v>0</v>
      </c>
      <c r="AA1570" s="4">
        <f>V1570-O1570</f>
        <v>0</v>
      </c>
      <c r="AB1570" s="4">
        <f>Z1570-S1570</f>
        <v>0</v>
      </c>
    </row>
    <row r="1571" spans="1:28" ht="30" customHeight="1" hidden="1">
      <c r="A1571" s="19" t="s">
        <v>21</v>
      </c>
      <c r="B1571" s="19"/>
      <c r="C1571" s="19"/>
      <c r="D1571" s="19"/>
      <c r="E1571" s="19"/>
      <c r="F1571" s="19"/>
      <c r="G1571" s="19"/>
      <c r="H1571" s="19"/>
      <c r="I1571" s="19"/>
      <c r="J1571" s="19"/>
      <c r="K1571" s="19"/>
      <c r="L1571" s="19"/>
      <c r="M1571" s="19"/>
      <c r="N1571" s="133"/>
      <c r="O1571" s="19"/>
      <c r="P1571" s="19"/>
      <c r="Q1571" s="19"/>
      <c r="R1571" s="19"/>
      <c r="S1571" s="19"/>
      <c r="T1571" s="19"/>
      <c r="U1571" s="19"/>
      <c r="V1571" s="19"/>
      <c r="W1571" s="19"/>
      <c r="X1571" s="19"/>
      <c r="Y1571" s="19"/>
      <c r="Z1571" s="19"/>
      <c r="AA1571" s="19"/>
      <c r="AB1571" s="19"/>
    </row>
    <row r="1572" spans="1:28" ht="30" customHeight="1" hidden="1">
      <c r="A1572" s="141" t="s">
        <v>3</v>
      </c>
      <c r="B1572" s="20"/>
      <c r="C1572" s="20"/>
      <c r="D1572" s="20"/>
      <c r="E1572" s="20"/>
      <c r="F1572" s="20"/>
      <c r="G1572" s="20"/>
      <c r="H1572" s="20"/>
      <c r="I1572" s="20"/>
      <c r="J1572" s="20"/>
      <c r="K1572" s="20"/>
      <c r="L1572" s="20"/>
      <c r="M1572" s="20"/>
      <c r="N1572" s="134"/>
      <c r="O1572" s="20"/>
      <c r="P1572" s="20"/>
      <c r="Q1572" s="20"/>
      <c r="R1572" s="20"/>
      <c r="S1572" s="20"/>
      <c r="T1572" s="20"/>
      <c r="U1572" s="20"/>
      <c r="V1572" s="20"/>
      <c r="W1572" s="20"/>
      <c r="X1572" s="20"/>
      <c r="Y1572" s="20"/>
      <c r="Z1572" s="20"/>
      <c r="AA1572" s="20"/>
      <c r="AB1572" s="20"/>
    </row>
    <row r="1573" spans="1:28" ht="30" customHeight="1" hidden="1">
      <c r="A1573" s="143"/>
      <c r="B1573" s="4">
        <v>72</v>
      </c>
      <c r="C1573" s="4"/>
      <c r="D1573" s="4"/>
      <c r="E1573" s="4">
        <v>72</v>
      </c>
      <c r="F1573" s="4">
        <f>B1573-+SUM(C1573:E1573)</f>
        <v>0</v>
      </c>
      <c r="G1573" s="4">
        <v>72</v>
      </c>
      <c r="H1573" s="4"/>
      <c r="I1573" s="4"/>
      <c r="J1573" s="4">
        <v>72</v>
      </c>
      <c r="K1573" s="4">
        <f>G1573-+SUM(H1573:J1573)</f>
        <v>0</v>
      </c>
      <c r="L1573" s="4">
        <f>G1573-B1573</f>
        <v>0</v>
      </c>
      <c r="M1573" s="4">
        <f>K1573-F1573</f>
        <v>0</v>
      </c>
      <c r="N1573" s="135"/>
      <c r="O1573" s="4">
        <v>72</v>
      </c>
      <c r="P1573" s="4"/>
      <c r="Q1573" s="4"/>
      <c r="R1573" s="4">
        <v>72</v>
      </c>
      <c r="S1573" s="4">
        <f>O1573-+SUM(P1573:R1573)</f>
        <v>0</v>
      </c>
      <c r="T1573" s="4">
        <f>O1573-G1573</f>
        <v>0</v>
      </c>
      <c r="U1573" s="4">
        <f>S1573-K1573</f>
        <v>0</v>
      </c>
      <c r="V1573" s="4">
        <v>72</v>
      </c>
      <c r="W1573" s="4"/>
      <c r="X1573" s="4"/>
      <c r="Y1573" s="4">
        <v>72</v>
      </c>
      <c r="Z1573" s="4">
        <f>V1573-+SUM(W1573:Y1573)</f>
        <v>0</v>
      </c>
      <c r="AA1573" s="4">
        <f>V1573-O1573</f>
        <v>0</v>
      </c>
      <c r="AB1573" s="4">
        <f>Z1573-S1573</f>
        <v>0</v>
      </c>
    </row>
    <row r="1574" spans="1:28" ht="30" customHeight="1" hidden="1">
      <c r="A1574" s="19" t="s">
        <v>21</v>
      </c>
      <c r="B1574" s="19"/>
      <c r="C1574" s="19"/>
      <c r="D1574" s="19"/>
      <c r="E1574" s="19"/>
      <c r="F1574" s="19"/>
      <c r="G1574" s="19"/>
      <c r="H1574" s="19"/>
      <c r="I1574" s="19"/>
      <c r="J1574" s="19"/>
      <c r="K1574" s="19"/>
      <c r="L1574" s="19"/>
      <c r="M1574" s="19"/>
      <c r="N1574" s="133"/>
      <c r="O1574" s="19"/>
      <c r="P1574" s="19"/>
      <c r="Q1574" s="19"/>
      <c r="R1574" s="19"/>
      <c r="S1574" s="19"/>
      <c r="T1574" s="19"/>
      <c r="U1574" s="19"/>
      <c r="V1574" s="19"/>
      <c r="W1574" s="19"/>
      <c r="X1574" s="19"/>
      <c r="Y1574" s="19"/>
      <c r="Z1574" s="19"/>
      <c r="AA1574" s="19"/>
      <c r="AB1574" s="19"/>
    </row>
    <row r="1575" spans="1:28" ht="30" customHeight="1" hidden="1">
      <c r="A1575" s="141" t="s">
        <v>583</v>
      </c>
      <c r="B1575" s="20"/>
      <c r="C1575" s="20"/>
      <c r="D1575" s="20"/>
      <c r="E1575" s="20"/>
      <c r="F1575" s="20"/>
      <c r="G1575" s="20"/>
      <c r="H1575" s="20"/>
      <c r="I1575" s="20"/>
      <c r="J1575" s="20"/>
      <c r="K1575" s="20"/>
      <c r="L1575" s="20"/>
      <c r="M1575" s="20"/>
      <c r="N1575" s="134"/>
      <c r="O1575" s="20"/>
      <c r="P1575" s="20"/>
      <c r="Q1575" s="20"/>
      <c r="R1575" s="20"/>
      <c r="S1575" s="20"/>
      <c r="T1575" s="20"/>
      <c r="U1575" s="20"/>
      <c r="V1575" s="20"/>
      <c r="W1575" s="20"/>
      <c r="X1575" s="20"/>
      <c r="Y1575" s="20"/>
      <c r="Z1575" s="20"/>
      <c r="AA1575" s="20"/>
      <c r="AB1575" s="20"/>
    </row>
    <row r="1576" spans="1:28" ht="30" customHeight="1" hidden="1">
      <c r="A1576" s="143"/>
      <c r="B1576" s="4">
        <v>44</v>
      </c>
      <c r="C1576" s="4"/>
      <c r="D1576" s="4"/>
      <c r="E1576" s="4">
        <v>44</v>
      </c>
      <c r="F1576" s="4">
        <f>B1576-+SUM(C1576:E1576)</f>
        <v>0</v>
      </c>
      <c r="G1576" s="4">
        <v>44</v>
      </c>
      <c r="H1576" s="4"/>
      <c r="I1576" s="4"/>
      <c r="J1576" s="4">
        <v>44</v>
      </c>
      <c r="K1576" s="4">
        <f>G1576-+SUM(H1576:J1576)</f>
        <v>0</v>
      </c>
      <c r="L1576" s="4">
        <f>G1576-B1576</f>
        <v>0</v>
      </c>
      <c r="M1576" s="4">
        <f>K1576-F1576</f>
        <v>0</v>
      </c>
      <c r="N1576" s="135"/>
      <c r="O1576" s="4">
        <v>44</v>
      </c>
      <c r="P1576" s="4"/>
      <c r="Q1576" s="4"/>
      <c r="R1576" s="4">
        <v>44</v>
      </c>
      <c r="S1576" s="4">
        <f>O1576-+SUM(P1576:R1576)</f>
        <v>0</v>
      </c>
      <c r="T1576" s="4">
        <f>O1576-G1576</f>
        <v>0</v>
      </c>
      <c r="U1576" s="4">
        <f>S1576-K1576</f>
        <v>0</v>
      </c>
      <c r="V1576" s="4">
        <v>44</v>
      </c>
      <c r="W1576" s="4"/>
      <c r="X1576" s="4"/>
      <c r="Y1576" s="4">
        <v>44</v>
      </c>
      <c r="Z1576" s="4">
        <f>V1576-+SUM(W1576:Y1576)</f>
        <v>0</v>
      </c>
      <c r="AA1576" s="4">
        <f>V1576-O1576</f>
        <v>0</v>
      </c>
      <c r="AB1576" s="4">
        <f>Z1576-S1576</f>
        <v>0</v>
      </c>
    </row>
    <row r="1577" spans="1:28" ht="30" customHeight="1">
      <c r="A1577" s="19" t="s">
        <v>21</v>
      </c>
      <c r="B1577" s="19"/>
      <c r="C1577" s="19"/>
      <c r="D1577" s="19"/>
      <c r="E1577" s="19"/>
      <c r="F1577" s="19"/>
      <c r="G1577" s="19"/>
      <c r="H1577" s="19"/>
      <c r="I1577" s="19"/>
      <c r="J1577" s="19"/>
      <c r="K1577" s="19"/>
      <c r="L1577" s="19"/>
      <c r="M1577" s="19"/>
      <c r="N1577" s="138" t="s">
        <v>827</v>
      </c>
      <c r="O1577" s="19"/>
      <c r="P1577" s="19"/>
      <c r="Q1577" s="19"/>
      <c r="R1577" s="19"/>
      <c r="S1577" s="19"/>
      <c r="T1577" s="19"/>
      <c r="U1577" s="19"/>
      <c r="V1577" s="19"/>
      <c r="W1577" s="19"/>
      <c r="X1577" s="19"/>
      <c r="Y1577" s="19"/>
      <c r="Z1577" s="19"/>
      <c r="AA1577" s="19"/>
      <c r="AB1577" s="19"/>
    </row>
    <row r="1578" spans="1:28" ht="30" customHeight="1">
      <c r="A1578" s="141" t="s">
        <v>586</v>
      </c>
      <c r="B1578" s="20"/>
      <c r="C1578" s="20"/>
      <c r="D1578" s="20"/>
      <c r="E1578" s="20"/>
      <c r="F1578" s="20"/>
      <c r="G1578" s="20"/>
      <c r="H1578" s="20"/>
      <c r="I1578" s="20"/>
      <c r="J1578" s="20"/>
      <c r="K1578" s="20"/>
      <c r="L1578" s="20"/>
      <c r="M1578" s="20"/>
      <c r="N1578" s="139"/>
      <c r="O1578" s="20"/>
      <c r="P1578" s="20"/>
      <c r="Q1578" s="20"/>
      <c r="R1578" s="20"/>
      <c r="S1578" s="20"/>
      <c r="T1578" s="20"/>
      <c r="U1578" s="20"/>
      <c r="V1578" s="20"/>
      <c r="W1578" s="20"/>
      <c r="X1578" s="20"/>
      <c r="Y1578" s="20"/>
      <c r="Z1578" s="20"/>
      <c r="AA1578" s="20"/>
      <c r="AB1578" s="20"/>
    </row>
    <row r="1579" spans="1:28" ht="30" customHeight="1">
      <c r="A1579" s="143"/>
      <c r="B1579" s="4">
        <v>714</v>
      </c>
      <c r="C1579" s="4"/>
      <c r="D1579" s="4"/>
      <c r="E1579" s="4"/>
      <c r="F1579" s="4">
        <f>B1579-+SUM(C1579:E1579)</f>
        <v>714</v>
      </c>
      <c r="G1579" s="4">
        <v>727</v>
      </c>
      <c r="H1579" s="4"/>
      <c r="I1579" s="4"/>
      <c r="J1579" s="4"/>
      <c r="K1579" s="4">
        <f>G1579-+SUM(H1579:J1579)</f>
        <v>727</v>
      </c>
      <c r="L1579" s="4">
        <f>G1579-B1579</f>
        <v>13</v>
      </c>
      <c r="M1579" s="4">
        <f>K1579-F1579</f>
        <v>13</v>
      </c>
      <c r="N1579" s="140"/>
      <c r="O1579" s="4">
        <v>727</v>
      </c>
      <c r="P1579" s="4"/>
      <c r="Q1579" s="4"/>
      <c r="R1579" s="4"/>
      <c r="S1579" s="4">
        <f>O1579-+SUM(P1579:R1579)</f>
        <v>727</v>
      </c>
      <c r="T1579" s="4">
        <f>O1579-G1579</f>
        <v>0</v>
      </c>
      <c r="U1579" s="4">
        <f>S1579-K1579</f>
        <v>0</v>
      </c>
      <c r="V1579" s="4">
        <v>427</v>
      </c>
      <c r="W1579" s="4"/>
      <c r="X1579" s="4"/>
      <c r="Y1579" s="4"/>
      <c r="Z1579" s="4">
        <f>V1579-+SUM(W1579:Y1579)</f>
        <v>427</v>
      </c>
      <c r="AA1579" s="4">
        <f>V1579-O1579</f>
        <v>-300</v>
      </c>
      <c r="AB1579" s="4">
        <f>Z1579-S1579</f>
        <v>-300</v>
      </c>
    </row>
    <row r="1580" spans="1:28" ht="30" customHeight="1" hidden="1">
      <c r="A1580" s="19" t="s">
        <v>21</v>
      </c>
      <c r="B1580" s="19"/>
      <c r="C1580" s="19"/>
      <c r="D1580" s="19"/>
      <c r="E1580" s="19"/>
      <c r="F1580" s="19"/>
      <c r="G1580" s="19"/>
      <c r="H1580" s="19"/>
      <c r="I1580" s="19"/>
      <c r="J1580" s="19"/>
      <c r="K1580" s="19"/>
      <c r="L1580" s="19"/>
      <c r="M1580" s="19"/>
      <c r="N1580" s="133"/>
      <c r="O1580" s="19"/>
      <c r="P1580" s="19"/>
      <c r="Q1580" s="19"/>
      <c r="R1580" s="19"/>
      <c r="S1580" s="19"/>
      <c r="T1580" s="19"/>
      <c r="U1580" s="19"/>
      <c r="V1580" s="19"/>
      <c r="W1580" s="19"/>
      <c r="X1580" s="19"/>
      <c r="Y1580" s="19"/>
      <c r="Z1580" s="19"/>
      <c r="AA1580" s="19"/>
      <c r="AB1580" s="19"/>
    </row>
    <row r="1581" spans="1:28" ht="30" customHeight="1" hidden="1">
      <c r="A1581" s="141" t="s">
        <v>705</v>
      </c>
      <c r="B1581" s="20"/>
      <c r="C1581" s="20"/>
      <c r="D1581" s="20"/>
      <c r="E1581" s="20"/>
      <c r="F1581" s="20"/>
      <c r="G1581" s="20"/>
      <c r="H1581" s="20"/>
      <c r="I1581" s="20"/>
      <c r="J1581" s="20"/>
      <c r="K1581" s="20"/>
      <c r="L1581" s="20"/>
      <c r="M1581" s="20"/>
      <c r="N1581" s="134"/>
      <c r="O1581" s="20"/>
      <c r="P1581" s="20"/>
      <c r="Q1581" s="20"/>
      <c r="R1581" s="20"/>
      <c r="S1581" s="20"/>
      <c r="T1581" s="20"/>
      <c r="U1581" s="20"/>
      <c r="V1581" s="20"/>
      <c r="W1581" s="20"/>
      <c r="X1581" s="20"/>
      <c r="Y1581" s="20"/>
      <c r="Z1581" s="20"/>
      <c r="AA1581" s="20"/>
      <c r="AB1581" s="20"/>
    </row>
    <row r="1582" spans="1:28" ht="30" customHeight="1" hidden="1">
      <c r="A1582" s="143"/>
      <c r="B1582" s="4">
        <f aca="true" t="shared" si="36" ref="B1582:K1582">SUBTOTAL(9,B1561:B1579)</f>
        <v>16393</v>
      </c>
      <c r="C1582" s="4">
        <f t="shared" si="36"/>
        <v>6556</v>
      </c>
      <c r="D1582" s="4">
        <f t="shared" si="36"/>
        <v>0</v>
      </c>
      <c r="E1582" s="4">
        <f t="shared" si="36"/>
        <v>852</v>
      </c>
      <c r="F1582" s="4">
        <f t="shared" si="36"/>
        <v>8985</v>
      </c>
      <c r="G1582" s="4">
        <f t="shared" si="36"/>
        <v>15846</v>
      </c>
      <c r="H1582" s="4">
        <f t="shared" si="36"/>
        <v>4393</v>
      </c>
      <c r="I1582" s="4">
        <f t="shared" si="36"/>
        <v>0</v>
      </c>
      <c r="J1582" s="4">
        <f t="shared" si="36"/>
        <v>852</v>
      </c>
      <c r="K1582" s="4">
        <f t="shared" si="36"/>
        <v>10601</v>
      </c>
      <c r="L1582" s="4">
        <f>G1582-B1582</f>
        <v>-547</v>
      </c>
      <c r="M1582" s="4">
        <f>K1582-F1582</f>
        <v>1616</v>
      </c>
      <c r="N1582" s="135"/>
      <c r="O1582" s="4">
        <f>SUBTOTAL(9,O1561:O1579)</f>
        <v>15846</v>
      </c>
      <c r="P1582" s="4">
        <f>SUBTOTAL(9,P1561:P1579)</f>
        <v>4393</v>
      </c>
      <c r="Q1582" s="4">
        <f>SUBTOTAL(9,Q1561:Q1579)</f>
        <v>0</v>
      </c>
      <c r="R1582" s="4">
        <f>SUBTOTAL(9,R1561:R1579)</f>
        <v>852</v>
      </c>
      <c r="S1582" s="4">
        <f>SUBTOTAL(9,S1561:S1579)</f>
        <v>10601</v>
      </c>
      <c r="T1582" s="4">
        <f>O1582-G1582</f>
        <v>0</v>
      </c>
      <c r="U1582" s="4">
        <f>S1582-K1582</f>
        <v>0</v>
      </c>
      <c r="V1582" s="4">
        <f>SUBTOTAL(9,V1561:V1579)</f>
        <v>15546</v>
      </c>
      <c r="W1582" s="4">
        <f>SUBTOTAL(9,W1561:W1579)</f>
        <v>4393</v>
      </c>
      <c r="X1582" s="4">
        <f>SUBTOTAL(9,X1561:X1579)</f>
        <v>0</v>
      </c>
      <c r="Y1582" s="4">
        <f>SUBTOTAL(9,Y1561:Y1579)</f>
        <v>852</v>
      </c>
      <c r="Z1582" s="4">
        <f>SUBTOTAL(9,Z1561:Z1579)</f>
        <v>10301</v>
      </c>
      <c r="AA1582" s="4">
        <f>V1582-O1582</f>
        <v>-300</v>
      </c>
      <c r="AB1582" s="4">
        <f>Z1582-S1582</f>
        <v>-300</v>
      </c>
    </row>
    <row r="1583" spans="1:28" ht="30" customHeight="1" hidden="1">
      <c r="A1583" s="19" t="s">
        <v>479</v>
      </c>
      <c r="B1583" s="19"/>
      <c r="C1583" s="19"/>
      <c r="D1583" s="19"/>
      <c r="E1583" s="19"/>
      <c r="F1583" s="19"/>
      <c r="G1583" s="19"/>
      <c r="H1583" s="19"/>
      <c r="I1583" s="19"/>
      <c r="J1583" s="19"/>
      <c r="K1583" s="19"/>
      <c r="L1583" s="19"/>
      <c r="M1583" s="19"/>
      <c r="N1583" s="133"/>
      <c r="O1583" s="19"/>
      <c r="P1583" s="19"/>
      <c r="Q1583" s="19"/>
      <c r="R1583" s="19"/>
      <c r="S1583" s="19"/>
      <c r="T1583" s="19"/>
      <c r="U1583" s="19"/>
      <c r="V1583" s="19"/>
      <c r="W1583" s="19"/>
      <c r="X1583" s="19"/>
      <c r="Y1583" s="19"/>
      <c r="Z1583" s="19"/>
      <c r="AA1583" s="19"/>
      <c r="AB1583" s="19"/>
    </row>
    <row r="1584" spans="1:28" ht="30" customHeight="1" hidden="1">
      <c r="A1584" s="141" t="s">
        <v>480</v>
      </c>
      <c r="B1584" s="20"/>
      <c r="C1584" s="20"/>
      <c r="D1584" s="20"/>
      <c r="E1584" s="20"/>
      <c r="F1584" s="20"/>
      <c r="G1584" s="20"/>
      <c r="H1584" s="20"/>
      <c r="I1584" s="20"/>
      <c r="J1584" s="20"/>
      <c r="K1584" s="20"/>
      <c r="L1584" s="20"/>
      <c r="M1584" s="20"/>
      <c r="N1584" s="134"/>
      <c r="O1584" s="20"/>
      <c r="P1584" s="20"/>
      <c r="Q1584" s="20"/>
      <c r="R1584" s="20"/>
      <c r="S1584" s="20"/>
      <c r="T1584" s="20"/>
      <c r="U1584" s="20"/>
      <c r="V1584" s="20"/>
      <c r="W1584" s="20"/>
      <c r="X1584" s="20"/>
      <c r="Y1584" s="20"/>
      <c r="Z1584" s="20"/>
      <c r="AA1584" s="20"/>
      <c r="AB1584" s="20"/>
    </row>
    <row r="1585" spans="1:28" ht="30" customHeight="1" hidden="1">
      <c r="A1585" s="143"/>
      <c r="B1585" s="4">
        <v>1170</v>
      </c>
      <c r="C1585" s="4"/>
      <c r="D1585" s="4"/>
      <c r="E1585" s="4"/>
      <c r="F1585" s="4">
        <f>B1585-+SUM(C1585:E1585)</f>
        <v>1170</v>
      </c>
      <c r="G1585" s="4">
        <v>1009</v>
      </c>
      <c r="H1585" s="4"/>
      <c r="I1585" s="4"/>
      <c r="J1585" s="4"/>
      <c r="K1585" s="4">
        <f>G1585-+SUM(H1585:J1585)</f>
        <v>1009</v>
      </c>
      <c r="L1585" s="4">
        <f>G1585-B1585</f>
        <v>-161</v>
      </c>
      <c r="M1585" s="4">
        <f>K1585-F1585</f>
        <v>-161</v>
      </c>
      <c r="N1585" s="135"/>
      <c r="O1585" s="4">
        <v>1009</v>
      </c>
      <c r="P1585" s="4"/>
      <c r="Q1585" s="4"/>
      <c r="R1585" s="4"/>
      <c r="S1585" s="4">
        <f>O1585-+SUM(P1585:R1585)</f>
        <v>1009</v>
      </c>
      <c r="T1585" s="4">
        <f>O1585-G1585</f>
        <v>0</v>
      </c>
      <c r="U1585" s="4">
        <f>S1585-K1585</f>
        <v>0</v>
      </c>
      <c r="V1585" s="4">
        <v>1009</v>
      </c>
      <c r="W1585" s="4"/>
      <c r="X1585" s="4"/>
      <c r="Y1585" s="4"/>
      <c r="Z1585" s="4">
        <f>V1585-+SUM(W1585:Y1585)</f>
        <v>1009</v>
      </c>
      <c r="AA1585" s="4">
        <f>V1585-O1585</f>
        <v>0</v>
      </c>
      <c r="AB1585" s="4">
        <f>Z1585-S1585</f>
        <v>0</v>
      </c>
    </row>
    <row r="1586" spans="1:28" ht="30" customHeight="1">
      <c r="A1586" s="19" t="s">
        <v>555</v>
      </c>
      <c r="B1586" s="19"/>
      <c r="C1586" s="19"/>
      <c r="D1586" s="19"/>
      <c r="E1586" s="19"/>
      <c r="F1586" s="19"/>
      <c r="G1586" s="19"/>
      <c r="H1586" s="19"/>
      <c r="I1586" s="19"/>
      <c r="J1586" s="19"/>
      <c r="K1586" s="19"/>
      <c r="L1586" s="19"/>
      <c r="M1586" s="19"/>
      <c r="N1586" s="138" t="s">
        <v>29</v>
      </c>
      <c r="O1586" s="19"/>
      <c r="P1586" s="19"/>
      <c r="Q1586" s="19"/>
      <c r="R1586" s="19"/>
      <c r="S1586" s="19"/>
      <c r="T1586" s="19"/>
      <c r="U1586" s="19"/>
      <c r="V1586" s="19"/>
      <c r="W1586" s="19"/>
      <c r="X1586" s="19"/>
      <c r="Y1586" s="19"/>
      <c r="Z1586" s="19"/>
      <c r="AA1586" s="19"/>
      <c r="AB1586" s="19"/>
    </row>
    <row r="1587" spans="1:28" ht="30" customHeight="1">
      <c r="A1587" s="141" t="s">
        <v>550</v>
      </c>
      <c r="B1587" s="20"/>
      <c r="C1587" s="20"/>
      <c r="D1587" s="20"/>
      <c r="E1587" s="20"/>
      <c r="F1587" s="20"/>
      <c r="G1587" s="20"/>
      <c r="H1587" s="20"/>
      <c r="I1587" s="20"/>
      <c r="J1587" s="20"/>
      <c r="K1587" s="20"/>
      <c r="L1587" s="20"/>
      <c r="M1587" s="20"/>
      <c r="N1587" s="139"/>
      <c r="O1587" s="20"/>
      <c r="P1587" s="20"/>
      <c r="Q1587" s="20"/>
      <c r="R1587" s="20"/>
      <c r="S1587" s="20"/>
      <c r="T1587" s="20"/>
      <c r="U1587" s="20"/>
      <c r="V1587" s="20"/>
      <c r="W1587" s="20"/>
      <c r="X1587" s="20"/>
      <c r="Y1587" s="20"/>
      <c r="Z1587" s="20"/>
      <c r="AA1587" s="20"/>
      <c r="AB1587" s="20"/>
    </row>
    <row r="1588" spans="1:28" ht="30" customHeight="1">
      <c r="A1588" s="143"/>
      <c r="B1588" s="4">
        <v>3364843</v>
      </c>
      <c r="C1588" s="4"/>
      <c r="D1588" s="4"/>
      <c r="E1588" s="4"/>
      <c r="F1588" s="4">
        <f>B1588-+SUM(C1588:E1588)</f>
        <v>3364843</v>
      </c>
      <c r="G1588" s="4">
        <v>3363994</v>
      </c>
      <c r="H1588" s="4"/>
      <c r="I1588" s="4"/>
      <c r="J1588" s="4"/>
      <c r="K1588" s="4">
        <f>G1588-+SUM(H1588:J1588)</f>
        <v>3363994</v>
      </c>
      <c r="L1588" s="4">
        <f>G1588-B1588</f>
        <v>-849</v>
      </c>
      <c r="M1588" s="4">
        <f>K1588-F1588</f>
        <v>-849</v>
      </c>
      <c r="N1588" s="140"/>
      <c r="O1588" s="4">
        <v>3363994</v>
      </c>
      <c r="P1588" s="4"/>
      <c r="Q1588" s="4"/>
      <c r="R1588" s="4"/>
      <c r="S1588" s="4">
        <f>O1588-+SUM(P1588:R1588)</f>
        <v>3363994</v>
      </c>
      <c r="T1588" s="4">
        <f>O1588-G1588</f>
        <v>0</v>
      </c>
      <c r="U1588" s="4">
        <f>S1588-K1588</f>
        <v>0</v>
      </c>
      <c r="V1588" s="4">
        <v>3180779</v>
      </c>
      <c r="W1588" s="4"/>
      <c r="X1588" s="4"/>
      <c r="Y1588" s="4"/>
      <c r="Z1588" s="4">
        <f>V1588-+SUM(W1588:Y1588)</f>
        <v>3180779</v>
      </c>
      <c r="AA1588" s="40">
        <f>V1588-O1588</f>
        <v>-183215</v>
      </c>
      <c r="AB1588" s="40">
        <f>Z1588-S1588</f>
        <v>-183215</v>
      </c>
    </row>
    <row r="1589" spans="1:28" ht="30" customHeight="1">
      <c r="A1589" s="128" t="s">
        <v>24</v>
      </c>
      <c r="B1589" s="20"/>
      <c r="C1589" s="20"/>
      <c r="D1589" s="20"/>
      <c r="E1589" s="20"/>
      <c r="F1589" s="25"/>
      <c r="G1589" s="20"/>
      <c r="H1589" s="20"/>
      <c r="I1589" s="20"/>
      <c r="J1589" s="20"/>
      <c r="K1589" s="25"/>
      <c r="L1589" s="20"/>
      <c r="M1589" s="20"/>
      <c r="N1589" s="141"/>
      <c r="O1589" s="20"/>
      <c r="P1589" s="20"/>
      <c r="Q1589" s="20"/>
      <c r="R1589" s="20"/>
      <c r="S1589" s="25"/>
      <c r="T1589" s="20"/>
      <c r="U1589" s="20"/>
      <c r="V1589" s="20"/>
      <c r="W1589" s="20"/>
      <c r="X1589" s="20"/>
      <c r="Y1589" s="20"/>
      <c r="Z1589" s="25"/>
      <c r="AA1589" s="39"/>
      <c r="AB1589" s="39"/>
    </row>
    <row r="1590" spans="1:28" ht="30" customHeight="1">
      <c r="A1590" s="153" t="s">
        <v>23</v>
      </c>
      <c r="B1590" s="20"/>
      <c r="C1590" s="20"/>
      <c r="D1590" s="20"/>
      <c r="E1590" s="20"/>
      <c r="F1590" s="25"/>
      <c r="G1590" s="20"/>
      <c r="H1590" s="20"/>
      <c r="I1590" s="20"/>
      <c r="J1590" s="20"/>
      <c r="K1590" s="25"/>
      <c r="L1590" s="20"/>
      <c r="M1590" s="20"/>
      <c r="N1590" s="134"/>
      <c r="O1590" s="20"/>
      <c r="P1590" s="20"/>
      <c r="Q1590" s="20"/>
      <c r="R1590" s="20"/>
      <c r="S1590" s="25"/>
      <c r="T1590" s="20"/>
      <c r="U1590" s="20"/>
      <c r="V1590" s="20"/>
      <c r="W1590" s="20"/>
      <c r="X1590" s="20"/>
      <c r="Y1590" s="20"/>
      <c r="Z1590" s="25"/>
      <c r="AA1590" s="39"/>
      <c r="AB1590" s="39"/>
    </row>
    <row r="1591" spans="1:28" ht="30" customHeight="1" thickBot="1">
      <c r="A1591" s="154"/>
      <c r="B1591" s="21">
        <f aca="true" t="shared" si="37" ref="B1591:K1591">SUBTOTAL(9,B7:B1588)</f>
        <v>26049513</v>
      </c>
      <c r="C1591" s="21">
        <f t="shared" si="37"/>
        <v>3678387</v>
      </c>
      <c r="D1591" s="21">
        <f t="shared" si="37"/>
        <v>1477082</v>
      </c>
      <c r="E1591" s="21">
        <f t="shared" si="37"/>
        <v>3817157</v>
      </c>
      <c r="F1591" s="26">
        <f t="shared" si="37"/>
        <v>17076887</v>
      </c>
      <c r="G1591" s="21">
        <f t="shared" si="37"/>
        <v>25439411</v>
      </c>
      <c r="H1591" s="21">
        <f t="shared" si="37"/>
        <v>3678063</v>
      </c>
      <c r="I1591" s="21">
        <f t="shared" si="37"/>
        <v>1622082</v>
      </c>
      <c r="J1591" s="21">
        <f t="shared" si="37"/>
        <v>4195826</v>
      </c>
      <c r="K1591" s="26">
        <f t="shared" si="37"/>
        <v>15943440</v>
      </c>
      <c r="L1591" s="21">
        <f>G1591-B1591</f>
        <v>-610102</v>
      </c>
      <c r="M1591" s="21">
        <f>K1591-F1591</f>
        <v>-1133447</v>
      </c>
      <c r="N1591" s="142"/>
      <c r="O1591" s="21">
        <f>SUBTOTAL(9,O7:O1588)</f>
        <v>24764716</v>
      </c>
      <c r="P1591" s="21">
        <f>SUBTOTAL(9,P7:P1588)</f>
        <v>3472182</v>
      </c>
      <c r="Q1591" s="21">
        <f>SUBTOTAL(9,Q7:Q1588)</f>
        <v>1231182</v>
      </c>
      <c r="R1591" s="21">
        <f>SUBTOTAL(9,R7:R1588)</f>
        <v>4215903</v>
      </c>
      <c r="S1591" s="26">
        <f>SUBTOTAL(9,S7:S1588)</f>
        <v>15845449</v>
      </c>
      <c r="T1591" s="4">
        <f>O1591-G1591</f>
        <v>-674695</v>
      </c>
      <c r="U1591" s="4">
        <f>S1591-K1591</f>
        <v>-97991</v>
      </c>
      <c r="V1591" s="21">
        <f>SUBTOTAL(9,V7:V1588)</f>
        <v>24654848</v>
      </c>
      <c r="W1591" s="21">
        <f>SUBTOTAL(9,W7:W1588)</f>
        <v>3381079</v>
      </c>
      <c r="X1591" s="21">
        <f>SUBTOTAL(9,X7:X1588)</f>
        <v>1220382</v>
      </c>
      <c r="Y1591" s="21">
        <f>SUBTOTAL(9,Y7:Y1588)</f>
        <v>4262716</v>
      </c>
      <c r="Z1591" s="26">
        <f>SUBTOTAL(9,Z7:Z1588)</f>
        <v>15790671</v>
      </c>
      <c r="AA1591" s="40">
        <f>V1591-O1591</f>
        <v>-109868</v>
      </c>
      <c r="AB1591" s="40">
        <f>Z1591-S1591</f>
        <v>-54778</v>
      </c>
    </row>
    <row r="1592" ht="30" customHeight="1" thickTop="1"/>
  </sheetData>
  <mergeCells count="1067">
    <mergeCell ref="N1325:N1327"/>
    <mergeCell ref="A1326:A1327"/>
    <mergeCell ref="N1577:N1579"/>
    <mergeCell ref="N1580:N1582"/>
    <mergeCell ref="N1553:N1555"/>
    <mergeCell ref="N1556:N1558"/>
    <mergeCell ref="N1559:N1561"/>
    <mergeCell ref="N1562:N1564"/>
    <mergeCell ref="N1541:N1543"/>
    <mergeCell ref="N1544:N1546"/>
    <mergeCell ref="N1583:N1585"/>
    <mergeCell ref="N1565:N1567"/>
    <mergeCell ref="N1568:N1570"/>
    <mergeCell ref="N1571:N1573"/>
    <mergeCell ref="N1574:N1576"/>
    <mergeCell ref="N1547:N1549"/>
    <mergeCell ref="N1550:N1552"/>
    <mergeCell ref="N1529:N1531"/>
    <mergeCell ref="N1532:N1534"/>
    <mergeCell ref="N1535:N1537"/>
    <mergeCell ref="N1538:N1540"/>
    <mergeCell ref="N1517:N1519"/>
    <mergeCell ref="N1520:N1522"/>
    <mergeCell ref="N1523:N1525"/>
    <mergeCell ref="N1526:N1528"/>
    <mergeCell ref="N1505:N1507"/>
    <mergeCell ref="N1508:N1510"/>
    <mergeCell ref="N1511:N1513"/>
    <mergeCell ref="N1514:N1516"/>
    <mergeCell ref="N1493:N1495"/>
    <mergeCell ref="N1496:N1498"/>
    <mergeCell ref="N1499:N1501"/>
    <mergeCell ref="N1502:N1504"/>
    <mergeCell ref="N1478:N1480"/>
    <mergeCell ref="N1484:N1486"/>
    <mergeCell ref="N1487:N1489"/>
    <mergeCell ref="N1490:N1492"/>
    <mergeCell ref="N1463:N1465"/>
    <mergeCell ref="N1466:N1468"/>
    <mergeCell ref="N1469:N1471"/>
    <mergeCell ref="N1472:N1474"/>
    <mergeCell ref="N1451:N1453"/>
    <mergeCell ref="N1454:N1456"/>
    <mergeCell ref="N1457:N1459"/>
    <mergeCell ref="N1460:N1462"/>
    <mergeCell ref="N1436:N1438"/>
    <mergeCell ref="N1442:N1444"/>
    <mergeCell ref="N1445:N1447"/>
    <mergeCell ref="N1448:N1450"/>
    <mergeCell ref="N1439:N1441"/>
    <mergeCell ref="N1424:N1426"/>
    <mergeCell ref="N1427:N1429"/>
    <mergeCell ref="N1430:N1432"/>
    <mergeCell ref="N1433:N1435"/>
    <mergeCell ref="N1412:N1414"/>
    <mergeCell ref="N1415:N1417"/>
    <mergeCell ref="N1418:N1420"/>
    <mergeCell ref="N1421:N1423"/>
    <mergeCell ref="N1376:N1378"/>
    <mergeCell ref="N1379:N1381"/>
    <mergeCell ref="N1409:N1411"/>
    <mergeCell ref="N1400:N1402"/>
    <mergeCell ref="N1382:N1384"/>
    <mergeCell ref="N1385:N1387"/>
    <mergeCell ref="N1388:N1390"/>
    <mergeCell ref="N1394:N1396"/>
    <mergeCell ref="N1397:N1399"/>
    <mergeCell ref="N1391:N1393"/>
    <mergeCell ref="N1364:N1366"/>
    <mergeCell ref="N1367:N1369"/>
    <mergeCell ref="N1370:N1372"/>
    <mergeCell ref="N1373:N1375"/>
    <mergeCell ref="N1352:N1354"/>
    <mergeCell ref="N1355:N1357"/>
    <mergeCell ref="N1358:N1360"/>
    <mergeCell ref="N1361:N1363"/>
    <mergeCell ref="N1340:N1342"/>
    <mergeCell ref="N1343:N1345"/>
    <mergeCell ref="N1346:N1348"/>
    <mergeCell ref="N1349:N1351"/>
    <mergeCell ref="N1328:N1330"/>
    <mergeCell ref="N1331:N1333"/>
    <mergeCell ref="N1334:N1336"/>
    <mergeCell ref="N1337:N1339"/>
    <mergeCell ref="N1310:N1312"/>
    <mergeCell ref="N1313:N1315"/>
    <mergeCell ref="N1316:N1318"/>
    <mergeCell ref="N1322:N1324"/>
    <mergeCell ref="N1319:N1321"/>
    <mergeCell ref="N1298:N1300"/>
    <mergeCell ref="N1301:N1303"/>
    <mergeCell ref="N1304:N1306"/>
    <mergeCell ref="N1307:N1309"/>
    <mergeCell ref="N1286:N1288"/>
    <mergeCell ref="N1289:N1291"/>
    <mergeCell ref="N1292:N1294"/>
    <mergeCell ref="N1295:N1297"/>
    <mergeCell ref="N1277:N1279"/>
    <mergeCell ref="N1280:N1282"/>
    <mergeCell ref="N1283:N1285"/>
    <mergeCell ref="N1274:N1276"/>
    <mergeCell ref="N1262:N1264"/>
    <mergeCell ref="N1265:N1267"/>
    <mergeCell ref="N1268:N1270"/>
    <mergeCell ref="N1271:N1273"/>
    <mergeCell ref="N1250:N1252"/>
    <mergeCell ref="N1253:N1255"/>
    <mergeCell ref="N1256:N1258"/>
    <mergeCell ref="N1259:N1261"/>
    <mergeCell ref="N1241:N1243"/>
    <mergeCell ref="N1244:N1246"/>
    <mergeCell ref="N1238:N1240"/>
    <mergeCell ref="N1247:N1249"/>
    <mergeCell ref="N1226:N1228"/>
    <mergeCell ref="N1229:N1231"/>
    <mergeCell ref="N1232:N1234"/>
    <mergeCell ref="N1235:N1237"/>
    <mergeCell ref="N1214:N1216"/>
    <mergeCell ref="N1217:N1219"/>
    <mergeCell ref="N1220:N1222"/>
    <mergeCell ref="N1223:N1225"/>
    <mergeCell ref="N1202:N1204"/>
    <mergeCell ref="N1205:N1207"/>
    <mergeCell ref="N1208:N1210"/>
    <mergeCell ref="N1211:N1213"/>
    <mergeCell ref="N1190:N1192"/>
    <mergeCell ref="N1193:N1195"/>
    <mergeCell ref="N1196:N1198"/>
    <mergeCell ref="N1199:N1201"/>
    <mergeCell ref="N1178:N1180"/>
    <mergeCell ref="N1181:N1183"/>
    <mergeCell ref="N1184:N1186"/>
    <mergeCell ref="N1187:N1189"/>
    <mergeCell ref="N1166:N1168"/>
    <mergeCell ref="N1169:N1171"/>
    <mergeCell ref="N1172:N1174"/>
    <mergeCell ref="N1175:N1177"/>
    <mergeCell ref="N1109:N1111"/>
    <mergeCell ref="N1112:N1114"/>
    <mergeCell ref="N1115:N1117"/>
    <mergeCell ref="N1118:N1120"/>
    <mergeCell ref="N1094:N1096"/>
    <mergeCell ref="N1097:N1099"/>
    <mergeCell ref="N1103:N1105"/>
    <mergeCell ref="N1106:N1108"/>
    <mergeCell ref="N1100:N1102"/>
    <mergeCell ref="N1082:N1084"/>
    <mergeCell ref="N1085:N1087"/>
    <mergeCell ref="N1088:N1090"/>
    <mergeCell ref="N1091:N1093"/>
    <mergeCell ref="N1070:N1072"/>
    <mergeCell ref="N1073:N1075"/>
    <mergeCell ref="N1076:N1078"/>
    <mergeCell ref="N1079:N1081"/>
    <mergeCell ref="N1052:N1054"/>
    <mergeCell ref="N1055:N1057"/>
    <mergeCell ref="N1064:N1066"/>
    <mergeCell ref="N1067:N1069"/>
    <mergeCell ref="N1058:N1060"/>
    <mergeCell ref="N1061:N1063"/>
    <mergeCell ref="N1040:N1042"/>
    <mergeCell ref="N1043:N1045"/>
    <mergeCell ref="N1046:N1048"/>
    <mergeCell ref="N1049:N1051"/>
    <mergeCell ref="N1028:N1030"/>
    <mergeCell ref="N1031:N1033"/>
    <mergeCell ref="N1034:N1036"/>
    <mergeCell ref="N1037:N1039"/>
    <mergeCell ref="N1016:N1018"/>
    <mergeCell ref="N1019:N1021"/>
    <mergeCell ref="N1022:N1024"/>
    <mergeCell ref="N1025:N1027"/>
    <mergeCell ref="N1004:N1006"/>
    <mergeCell ref="N1007:N1009"/>
    <mergeCell ref="N1010:N1012"/>
    <mergeCell ref="N1013:N1015"/>
    <mergeCell ref="N992:N994"/>
    <mergeCell ref="N995:N997"/>
    <mergeCell ref="N998:N1000"/>
    <mergeCell ref="N1001:N1003"/>
    <mergeCell ref="N980:N982"/>
    <mergeCell ref="N983:N985"/>
    <mergeCell ref="N986:N988"/>
    <mergeCell ref="N989:N991"/>
    <mergeCell ref="N968:N970"/>
    <mergeCell ref="N971:N973"/>
    <mergeCell ref="N974:N976"/>
    <mergeCell ref="N977:N979"/>
    <mergeCell ref="N956:N958"/>
    <mergeCell ref="N959:N961"/>
    <mergeCell ref="N962:N964"/>
    <mergeCell ref="N965:N967"/>
    <mergeCell ref="N944:N946"/>
    <mergeCell ref="N947:N949"/>
    <mergeCell ref="N950:N952"/>
    <mergeCell ref="N953:N955"/>
    <mergeCell ref="N926:N928"/>
    <mergeCell ref="N929:N931"/>
    <mergeCell ref="N938:N940"/>
    <mergeCell ref="N941:N943"/>
    <mergeCell ref="N914:N916"/>
    <mergeCell ref="N917:N919"/>
    <mergeCell ref="N920:N922"/>
    <mergeCell ref="N923:N925"/>
    <mergeCell ref="N902:N904"/>
    <mergeCell ref="N905:N907"/>
    <mergeCell ref="N908:N910"/>
    <mergeCell ref="N911:N913"/>
    <mergeCell ref="N890:N892"/>
    <mergeCell ref="N893:N895"/>
    <mergeCell ref="N896:N898"/>
    <mergeCell ref="N899:N901"/>
    <mergeCell ref="N878:N880"/>
    <mergeCell ref="N881:N883"/>
    <mergeCell ref="N884:N886"/>
    <mergeCell ref="N887:N889"/>
    <mergeCell ref="N866:N868"/>
    <mergeCell ref="N869:N871"/>
    <mergeCell ref="N872:N874"/>
    <mergeCell ref="N875:N877"/>
    <mergeCell ref="N854:N856"/>
    <mergeCell ref="N857:N859"/>
    <mergeCell ref="N860:N862"/>
    <mergeCell ref="N863:N865"/>
    <mergeCell ref="N842:N844"/>
    <mergeCell ref="N845:N847"/>
    <mergeCell ref="N848:N850"/>
    <mergeCell ref="N851:N853"/>
    <mergeCell ref="N830:N832"/>
    <mergeCell ref="N833:N835"/>
    <mergeCell ref="N836:N838"/>
    <mergeCell ref="N839:N841"/>
    <mergeCell ref="N818:N820"/>
    <mergeCell ref="N821:N823"/>
    <mergeCell ref="N824:N826"/>
    <mergeCell ref="N827:N829"/>
    <mergeCell ref="N806:N808"/>
    <mergeCell ref="N809:N811"/>
    <mergeCell ref="N812:N814"/>
    <mergeCell ref="N815:N817"/>
    <mergeCell ref="N794:N796"/>
    <mergeCell ref="N797:N799"/>
    <mergeCell ref="N800:N802"/>
    <mergeCell ref="N803:N805"/>
    <mergeCell ref="N782:N784"/>
    <mergeCell ref="N785:N787"/>
    <mergeCell ref="N788:N790"/>
    <mergeCell ref="N791:N793"/>
    <mergeCell ref="N770:N772"/>
    <mergeCell ref="N773:N775"/>
    <mergeCell ref="N776:N778"/>
    <mergeCell ref="N779:N781"/>
    <mergeCell ref="N758:N760"/>
    <mergeCell ref="N761:N763"/>
    <mergeCell ref="N764:N766"/>
    <mergeCell ref="N767:N769"/>
    <mergeCell ref="N746:N748"/>
    <mergeCell ref="N749:N751"/>
    <mergeCell ref="N752:N754"/>
    <mergeCell ref="N755:N757"/>
    <mergeCell ref="N734:N736"/>
    <mergeCell ref="N737:N739"/>
    <mergeCell ref="N740:N742"/>
    <mergeCell ref="N743:N745"/>
    <mergeCell ref="N722:N724"/>
    <mergeCell ref="N725:N727"/>
    <mergeCell ref="N728:N730"/>
    <mergeCell ref="N731:N733"/>
    <mergeCell ref="N710:N712"/>
    <mergeCell ref="N713:N715"/>
    <mergeCell ref="N716:N718"/>
    <mergeCell ref="N719:N721"/>
    <mergeCell ref="N698:N700"/>
    <mergeCell ref="N701:N703"/>
    <mergeCell ref="N704:N706"/>
    <mergeCell ref="N707:N709"/>
    <mergeCell ref="N686:N688"/>
    <mergeCell ref="N689:N691"/>
    <mergeCell ref="N692:N694"/>
    <mergeCell ref="N695:N697"/>
    <mergeCell ref="N674:N676"/>
    <mergeCell ref="N677:N679"/>
    <mergeCell ref="N680:N682"/>
    <mergeCell ref="N683:N685"/>
    <mergeCell ref="N662:N664"/>
    <mergeCell ref="N665:N667"/>
    <mergeCell ref="N668:N670"/>
    <mergeCell ref="N671:N673"/>
    <mergeCell ref="N650:N652"/>
    <mergeCell ref="N653:N655"/>
    <mergeCell ref="N656:N658"/>
    <mergeCell ref="N659:N661"/>
    <mergeCell ref="N638:N640"/>
    <mergeCell ref="N641:N643"/>
    <mergeCell ref="N644:N646"/>
    <mergeCell ref="N647:N649"/>
    <mergeCell ref="N626:N628"/>
    <mergeCell ref="N629:N631"/>
    <mergeCell ref="N632:N634"/>
    <mergeCell ref="N635:N637"/>
    <mergeCell ref="N614:N616"/>
    <mergeCell ref="N617:N619"/>
    <mergeCell ref="N620:N622"/>
    <mergeCell ref="N623:N625"/>
    <mergeCell ref="N602:N604"/>
    <mergeCell ref="N605:N607"/>
    <mergeCell ref="N608:N610"/>
    <mergeCell ref="N611:N613"/>
    <mergeCell ref="N590:N592"/>
    <mergeCell ref="N593:N595"/>
    <mergeCell ref="N596:N598"/>
    <mergeCell ref="N599:N601"/>
    <mergeCell ref="N578:N580"/>
    <mergeCell ref="N581:N583"/>
    <mergeCell ref="N584:N586"/>
    <mergeCell ref="N587:N589"/>
    <mergeCell ref="N566:N568"/>
    <mergeCell ref="N569:N571"/>
    <mergeCell ref="N572:N574"/>
    <mergeCell ref="N575:N577"/>
    <mergeCell ref="N554:N556"/>
    <mergeCell ref="N557:N559"/>
    <mergeCell ref="N560:N562"/>
    <mergeCell ref="N563:N565"/>
    <mergeCell ref="N542:N544"/>
    <mergeCell ref="N545:N547"/>
    <mergeCell ref="N548:N550"/>
    <mergeCell ref="N551:N553"/>
    <mergeCell ref="N530:N532"/>
    <mergeCell ref="N533:N535"/>
    <mergeCell ref="N536:N538"/>
    <mergeCell ref="N539:N541"/>
    <mergeCell ref="N518:N520"/>
    <mergeCell ref="N521:N523"/>
    <mergeCell ref="N524:N526"/>
    <mergeCell ref="N527:N529"/>
    <mergeCell ref="N506:N508"/>
    <mergeCell ref="N509:N511"/>
    <mergeCell ref="N512:N514"/>
    <mergeCell ref="N515:N517"/>
    <mergeCell ref="N494:N496"/>
    <mergeCell ref="N497:N499"/>
    <mergeCell ref="N500:N502"/>
    <mergeCell ref="N503:N505"/>
    <mergeCell ref="N482:N484"/>
    <mergeCell ref="N485:N487"/>
    <mergeCell ref="N488:N490"/>
    <mergeCell ref="N491:N493"/>
    <mergeCell ref="N470:N472"/>
    <mergeCell ref="N473:N475"/>
    <mergeCell ref="N476:N478"/>
    <mergeCell ref="N479:N481"/>
    <mergeCell ref="N458:N460"/>
    <mergeCell ref="N461:N463"/>
    <mergeCell ref="N464:N466"/>
    <mergeCell ref="N467:N469"/>
    <mergeCell ref="N446:N448"/>
    <mergeCell ref="N449:N451"/>
    <mergeCell ref="N452:N454"/>
    <mergeCell ref="N455:N457"/>
    <mergeCell ref="N434:N436"/>
    <mergeCell ref="N437:N439"/>
    <mergeCell ref="N440:N442"/>
    <mergeCell ref="N443:N445"/>
    <mergeCell ref="N422:N424"/>
    <mergeCell ref="N425:N427"/>
    <mergeCell ref="N428:N430"/>
    <mergeCell ref="N431:N433"/>
    <mergeCell ref="N410:N412"/>
    <mergeCell ref="N413:N415"/>
    <mergeCell ref="N416:N418"/>
    <mergeCell ref="N419:N421"/>
    <mergeCell ref="N398:N400"/>
    <mergeCell ref="N401:N403"/>
    <mergeCell ref="N404:N406"/>
    <mergeCell ref="N407:N409"/>
    <mergeCell ref="N386:N388"/>
    <mergeCell ref="N389:N391"/>
    <mergeCell ref="N392:N394"/>
    <mergeCell ref="N395:N397"/>
    <mergeCell ref="N374:N376"/>
    <mergeCell ref="N377:N379"/>
    <mergeCell ref="N380:N382"/>
    <mergeCell ref="N383:N385"/>
    <mergeCell ref="N359:N361"/>
    <mergeCell ref="N362:N364"/>
    <mergeCell ref="N365:N367"/>
    <mergeCell ref="N368:N370"/>
    <mergeCell ref="N344:N346"/>
    <mergeCell ref="N347:N349"/>
    <mergeCell ref="N353:N355"/>
    <mergeCell ref="N356:N358"/>
    <mergeCell ref="N350:N352"/>
    <mergeCell ref="N332:N334"/>
    <mergeCell ref="N335:N337"/>
    <mergeCell ref="N338:N340"/>
    <mergeCell ref="N341:N343"/>
    <mergeCell ref="N320:N322"/>
    <mergeCell ref="N323:N325"/>
    <mergeCell ref="N326:N328"/>
    <mergeCell ref="N329:N331"/>
    <mergeCell ref="N308:N310"/>
    <mergeCell ref="N311:N313"/>
    <mergeCell ref="N314:N316"/>
    <mergeCell ref="N317:N319"/>
    <mergeCell ref="N296:N298"/>
    <mergeCell ref="N299:N301"/>
    <mergeCell ref="N302:N304"/>
    <mergeCell ref="N305:N307"/>
    <mergeCell ref="N284:N286"/>
    <mergeCell ref="N287:N289"/>
    <mergeCell ref="N290:N292"/>
    <mergeCell ref="N293:N295"/>
    <mergeCell ref="N272:N274"/>
    <mergeCell ref="N275:N277"/>
    <mergeCell ref="N278:N280"/>
    <mergeCell ref="N281:N283"/>
    <mergeCell ref="N260:N262"/>
    <mergeCell ref="N263:N265"/>
    <mergeCell ref="N266:N268"/>
    <mergeCell ref="N269:N271"/>
    <mergeCell ref="N248:N250"/>
    <mergeCell ref="N251:N253"/>
    <mergeCell ref="N254:N256"/>
    <mergeCell ref="N257:N259"/>
    <mergeCell ref="N236:N238"/>
    <mergeCell ref="N239:N241"/>
    <mergeCell ref="N242:N244"/>
    <mergeCell ref="N245:N247"/>
    <mergeCell ref="N224:N226"/>
    <mergeCell ref="N227:N229"/>
    <mergeCell ref="N230:N232"/>
    <mergeCell ref="N233:N235"/>
    <mergeCell ref="A666:A667"/>
    <mergeCell ref="A591:A592"/>
    <mergeCell ref="N932:N934"/>
    <mergeCell ref="N935:N937"/>
    <mergeCell ref="A633:A634"/>
    <mergeCell ref="A615:A616"/>
    <mergeCell ref="A663:A664"/>
    <mergeCell ref="A642:A643"/>
    <mergeCell ref="A630:A631"/>
    <mergeCell ref="A624:A625"/>
    <mergeCell ref="A513:A514"/>
    <mergeCell ref="A552:A553"/>
    <mergeCell ref="A522:A523"/>
    <mergeCell ref="A546:A547"/>
    <mergeCell ref="A540:A541"/>
    <mergeCell ref="A525:A526"/>
    <mergeCell ref="A528:A529"/>
    <mergeCell ref="A549:A550"/>
    <mergeCell ref="A543:A544"/>
    <mergeCell ref="A531:A532"/>
    <mergeCell ref="A570:A571"/>
    <mergeCell ref="A621:A622"/>
    <mergeCell ref="A612:A613"/>
    <mergeCell ref="A555:A556"/>
    <mergeCell ref="A585:A586"/>
    <mergeCell ref="A594:A595"/>
    <mergeCell ref="A558:A559"/>
    <mergeCell ref="A561:A562"/>
    <mergeCell ref="A567:A568"/>
    <mergeCell ref="A609:A610"/>
    <mergeCell ref="A168:A169"/>
    <mergeCell ref="A210:A211"/>
    <mergeCell ref="A180:A181"/>
    <mergeCell ref="A183:A184"/>
    <mergeCell ref="A186:A187"/>
    <mergeCell ref="A189:A190"/>
    <mergeCell ref="A174:A175"/>
    <mergeCell ref="A177:A178"/>
    <mergeCell ref="A192:A193"/>
    <mergeCell ref="A195:A196"/>
    <mergeCell ref="A144:A145"/>
    <mergeCell ref="A159:A160"/>
    <mergeCell ref="A147:A148"/>
    <mergeCell ref="A165:A166"/>
    <mergeCell ref="A162:A163"/>
    <mergeCell ref="A12:A13"/>
    <mergeCell ref="A150:A151"/>
    <mergeCell ref="A153:A154"/>
    <mergeCell ref="A156:A157"/>
    <mergeCell ref="A120:A121"/>
    <mergeCell ref="A135:A136"/>
    <mergeCell ref="A138:A139"/>
    <mergeCell ref="A108:A109"/>
    <mergeCell ref="A99:A100"/>
    <mergeCell ref="A102:A103"/>
    <mergeCell ref="A477:A478"/>
    <mergeCell ref="A474:A475"/>
    <mergeCell ref="A471:A472"/>
    <mergeCell ref="A375:A376"/>
    <mergeCell ref="A381:A382"/>
    <mergeCell ref="A384:A385"/>
    <mergeCell ref="A387:A388"/>
    <mergeCell ref="A423:A424"/>
    <mergeCell ref="A399:A400"/>
    <mergeCell ref="A402:A403"/>
    <mergeCell ref="A627:A628"/>
    <mergeCell ref="A618:A619"/>
    <mergeCell ref="A657:A658"/>
    <mergeCell ref="A582:A583"/>
    <mergeCell ref="A654:A655"/>
    <mergeCell ref="A651:A652"/>
    <mergeCell ref="A648:A649"/>
    <mergeCell ref="A639:A640"/>
    <mergeCell ref="A468:A469"/>
    <mergeCell ref="A1263:A1264"/>
    <mergeCell ref="A645:A646"/>
    <mergeCell ref="A696:A697"/>
    <mergeCell ref="A669:A670"/>
    <mergeCell ref="A672:A673"/>
    <mergeCell ref="A675:A676"/>
    <mergeCell ref="A678:A679"/>
    <mergeCell ref="A660:A661"/>
    <mergeCell ref="A681:A682"/>
    <mergeCell ref="A684:A685"/>
    <mergeCell ref="A1269:A1270"/>
    <mergeCell ref="A945:A946"/>
    <mergeCell ref="A900:A901"/>
    <mergeCell ref="A915:A916"/>
    <mergeCell ref="A906:A907"/>
    <mergeCell ref="A909:A910"/>
    <mergeCell ref="A903:A904"/>
    <mergeCell ref="A1002:A1003"/>
    <mergeCell ref="A1260:A1261"/>
    <mergeCell ref="A1014:A1015"/>
    <mergeCell ref="A852:A853"/>
    <mergeCell ref="A834:A835"/>
    <mergeCell ref="A897:A898"/>
    <mergeCell ref="A972:A973"/>
    <mergeCell ref="A978:A979"/>
    <mergeCell ref="A966:A967"/>
    <mergeCell ref="A969:A970"/>
    <mergeCell ref="A933:A934"/>
    <mergeCell ref="A849:A850"/>
    <mergeCell ref="A888:A889"/>
    <mergeCell ref="A801:A802"/>
    <mergeCell ref="A813:A814"/>
    <mergeCell ref="A759:A760"/>
    <mergeCell ref="A762:A763"/>
    <mergeCell ref="A765:A766"/>
    <mergeCell ref="A774:A775"/>
    <mergeCell ref="A768:A769"/>
    <mergeCell ref="A792:A793"/>
    <mergeCell ref="A777:A778"/>
    <mergeCell ref="A939:A940"/>
    <mergeCell ref="A990:A991"/>
    <mergeCell ref="A948:A949"/>
    <mergeCell ref="A957:A958"/>
    <mergeCell ref="A981:A982"/>
    <mergeCell ref="A984:A985"/>
    <mergeCell ref="A951:A952"/>
    <mergeCell ref="A942:A943"/>
    <mergeCell ref="A963:A964"/>
    <mergeCell ref="A975:A976"/>
    <mergeCell ref="A747:A748"/>
    <mergeCell ref="A912:A913"/>
    <mergeCell ref="A918:A919"/>
    <mergeCell ref="A921:A922"/>
    <mergeCell ref="A870:A871"/>
    <mergeCell ref="A837:A838"/>
    <mergeCell ref="A891:A892"/>
    <mergeCell ref="A753:A754"/>
    <mergeCell ref="A771:A772"/>
    <mergeCell ref="A756:A757"/>
    <mergeCell ref="A486:A487"/>
    <mergeCell ref="A489:A490"/>
    <mergeCell ref="A729:A730"/>
    <mergeCell ref="A606:A607"/>
    <mergeCell ref="A600:A601"/>
    <mergeCell ref="A597:A598"/>
    <mergeCell ref="A687:A688"/>
    <mergeCell ref="A690:A691"/>
    <mergeCell ref="A726:A727"/>
    <mergeCell ref="A720:A721"/>
    <mergeCell ref="A258:A259"/>
    <mergeCell ref="A261:A262"/>
    <mergeCell ref="A390:A391"/>
    <mergeCell ref="A378:A379"/>
    <mergeCell ref="A264:A265"/>
    <mergeCell ref="A276:A277"/>
    <mergeCell ref="A273:A274"/>
    <mergeCell ref="A267:A268"/>
    <mergeCell ref="A270:A271"/>
    <mergeCell ref="A294:A295"/>
    <mergeCell ref="A255:A256"/>
    <mergeCell ref="A252:A253"/>
    <mergeCell ref="A240:A241"/>
    <mergeCell ref="A249:A250"/>
    <mergeCell ref="A243:A244"/>
    <mergeCell ref="A246:A247"/>
    <mergeCell ref="A213:A214"/>
    <mergeCell ref="A207:A208"/>
    <mergeCell ref="A198:A199"/>
    <mergeCell ref="A234:A235"/>
    <mergeCell ref="A204:A205"/>
    <mergeCell ref="A201:A202"/>
    <mergeCell ref="A231:A232"/>
    <mergeCell ref="A225:A226"/>
    <mergeCell ref="A219:A220"/>
    <mergeCell ref="A216:A217"/>
    <mergeCell ref="A222:A223"/>
    <mergeCell ref="A360:A361"/>
    <mergeCell ref="A432:A433"/>
    <mergeCell ref="A429:A430"/>
    <mergeCell ref="A357:A358"/>
    <mergeCell ref="A417:A418"/>
    <mergeCell ref="A408:A409"/>
    <mergeCell ref="A426:A427"/>
    <mergeCell ref="A237:A238"/>
    <mergeCell ref="A279:A280"/>
    <mergeCell ref="A1506:A1507"/>
    <mergeCell ref="A1458:A1459"/>
    <mergeCell ref="A1452:A1453"/>
    <mergeCell ref="A1485:A1486"/>
    <mergeCell ref="A1488:A1489"/>
    <mergeCell ref="A1461:A1462"/>
    <mergeCell ref="A1473:A1474"/>
    <mergeCell ref="A1455:A1456"/>
    <mergeCell ref="A1470:A1471"/>
    <mergeCell ref="A1479:A1480"/>
    <mergeCell ref="A1509:A1510"/>
    <mergeCell ref="A1548:A1549"/>
    <mergeCell ref="A1437:A1438"/>
    <mergeCell ref="A1503:A1504"/>
    <mergeCell ref="A1497:A1498"/>
    <mergeCell ref="A1491:A1492"/>
    <mergeCell ref="A1542:A1543"/>
    <mergeCell ref="A1539:A1540"/>
    <mergeCell ref="A1500:A1501"/>
    <mergeCell ref="A1494:A1495"/>
    <mergeCell ref="A1590:A1591"/>
    <mergeCell ref="A1425:A1426"/>
    <mergeCell ref="A1467:A1468"/>
    <mergeCell ref="A1464:A1465"/>
    <mergeCell ref="A1572:A1573"/>
    <mergeCell ref="A1578:A1579"/>
    <mergeCell ref="A1518:A1519"/>
    <mergeCell ref="A1512:A1513"/>
    <mergeCell ref="A1515:A1516"/>
    <mergeCell ref="A1521:A1522"/>
    <mergeCell ref="A1584:A1585"/>
    <mergeCell ref="A1581:A1582"/>
    <mergeCell ref="A1554:A1555"/>
    <mergeCell ref="A1551:A1552"/>
    <mergeCell ref="A1566:A1567"/>
    <mergeCell ref="A1557:A1558"/>
    <mergeCell ref="A1560:A1561"/>
    <mergeCell ref="A1575:A1576"/>
    <mergeCell ref="A1563:A1564"/>
    <mergeCell ref="A1569:A1570"/>
    <mergeCell ref="A1422:A1423"/>
    <mergeCell ref="A1446:A1447"/>
    <mergeCell ref="A1449:A1450"/>
    <mergeCell ref="A1440:A1441"/>
    <mergeCell ref="A1431:A1432"/>
    <mergeCell ref="A1434:A1435"/>
    <mergeCell ref="A1443:A1444"/>
    <mergeCell ref="A1428:A1429"/>
    <mergeCell ref="A1419:A1420"/>
    <mergeCell ref="A1389:A1390"/>
    <mergeCell ref="A1359:A1360"/>
    <mergeCell ref="A1383:A1384"/>
    <mergeCell ref="A1395:A1396"/>
    <mergeCell ref="A1398:A1399"/>
    <mergeCell ref="A1416:A1417"/>
    <mergeCell ref="A1362:A1363"/>
    <mergeCell ref="A1407:A1408"/>
    <mergeCell ref="A1377:A1378"/>
    <mergeCell ref="A738:A739"/>
    <mergeCell ref="A1365:A1366"/>
    <mergeCell ref="A1404:A1405"/>
    <mergeCell ref="A1401:A1402"/>
    <mergeCell ref="A1386:A1387"/>
    <mergeCell ref="A1368:A1369"/>
    <mergeCell ref="A1323:A1324"/>
    <mergeCell ref="A1329:A1330"/>
    <mergeCell ref="A1392:A1393"/>
    <mergeCell ref="A1335:A1336"/>
    <mergeCell ref="A699:A700"/>
    <mergeCell ref="A702:A703"/>
    <mergeCell ref="A735:A736"/>
    <mergeCell ref="A732:A733"/>
    <mergeCell ref="A711:A712"/>
    <mergeCell ref="A693:A694"/>
    <mergeCell ref="A795:A796"/>
    <mergeCell ref="A798:A799"/>
    <mergeCell ref="A807:A808"/>
    <mergeCell ref="A786:A787"/>
    <mergeCell ref="A705:A706"/>
    <mergeCell ref="A708:A709"/>
    <mergeCell ref="A714:A715"/>
    <mergeCell ref="A717:A718"/>
    <mergeCell ref="A723:A724"/>
    <mergeCell ref="A105:A106"/>
    <mergeCell ref="A141:A142"/>
    <mergeCell ref="A111:A112"/>
    <mergeCell ref="A114:A115"/>
    <mergeCell ref="A117:A118"/>
    <mergeCell ref="A123:A124"/>
    <mergeCell ref="A126:A127"/>
    <mergeCell ref="A132:A133"/>
    <mergeCell ref="A129:A130"/>
    <mergeCell ref="A78:A79"/>
    <mergeCell ref="A81:A82"/>
    <mergeCell ref="A84:A85"/>
    <mergeCell ref="A87:A88"/>
    <mergeCell ref="A1587:A1588"/>
    <mergeCell ref="A90:A91"/>
    <mergeCell ref="A93:A94"/>
    <mergeCell ref="A96:A97"/>
    <mergeCell ref="A1482:A1483"/>
    <mergeCell ref="A1371:A1372"/>
    <mergeCell ref="A444:A445"/>
    <mergeCell ref="A519:A520"/>
    <mergeCell ref="A465:A466"/>
    <mergeCell ref="A456:A457"/>
    <mergeCell ref="A1524:A1525"/>
    <mergeCell ref="A450:A451"/>
    <mergeCell ref="A588:A589"/>
    <mergeCell ref="A603:A604"/>
    <mergeCell ref="A462:A463"/>
    <mergeCell ref="A504:A505"/>
    <mergeCell ref="A483:A484"/>
    <mergeCell ref="A495:A496"/>
    <mergeCell ref="A480:A481"/>
    <mergeCell ref="A501:A502"/>
    <mergeCell ref="A1536:A1537"/>
    <mergeCell ref="A1530:A1531"/>
    <mergeCell ref="A1533:A1534"/>
    <mergeCell ref="A1527:A1528"/>
    <mergeCell ref="A3:A4"/>
    <mergeCell ref="A366:A367"/>
    <mergeCell ref="A6:A7"/>
    <mergeCell ref="A30:A31"/>
    <mergeCell ref="A24:A25"/>
    <mergeCell ref="A33:A34"/>
    <mergeCell ref="A45:A46"/>
    <mergeCell ref="A27:A28"/>
    <mergeCell ref="A42:A43"/>
    <mergeCell ref="A75:A76"/>
    <mergeCell ref="A18:A19"/>
    <mergeCell ref="A15:A16"/>
    <mergeCell ref="A21:A22"/>
    <mergeCell ref="A36:A37"/>
    <mergeCell ref="A39:A40"/>
    <mergeCell ref="A63:A64"/>
    <mergeCell ref="A48:A49"/>
    <mergeCell ref="A54:A55"/>
    <mergeCell ref="A51:A52"/>
    <mergeCell ref="A72:A73"/>
    <mergeCell ref="A57:A58"/>
    <mergeCell ref="A69:A70"/>
    <mergeCell ref="A60:A61"/>
    <mergeCell ref="A66:A67"/>
    <mergeCell ref="A282:A283"/>
    <mergeCell ref="A285:A286"/>
    <mergeCell ref="A288:A289"/>
    <mergeCell ref="A291:A292"/>
    <mergeCell ref="A297:A298"/>
    <mergeCell ref="A300:A301"/>
    <mergeCell ref="A303:A304"/>
    <mergeCell ref="A306:A307"/>
    <mergeCell ref="A327:A328"/>
    <mergeCell ref="A330:A331"/>
    <mergeCell ref="A333:A334"/>
    <mergeCell ref="A309:A310"/>
    <mergeCell ref="A318:A319"/>
    <mergeCell ref="A321:A322"/>
    <mergeCell ref="A312:A313"/>
    <mergeCell ref="A315:A316"/>
    <mergeCell ref="A420:A421"/>
    <mergeCell ref="A411:A412"/>
    <mergeCell ref="A414:A415"/>
    <mergeCell ref="A348:A349"/>
    <mergeCell ref="A363:A364"/>
    <mergeCell ref="A396:A397"/>
    <mergeCell ref="A405:A406"/>
    <mergeCell ref="A351:A352"/>
    <mergeCell ref="A354:A355"/>
    <mergeCell ref="A369:A370"/>
    <mergeCell ref="A447:A448"/>
    <mergeCell ref="A453:A454"/>
    <mergeCell ref="A459:A460"/>
    <mergeCell ref="A438:A439"/>
    <mergeCell ref="A507:A508"/>
    <mergeCell ref="A510:A511"/>
    <mergeCell ref="A741:A742"/>
    <mergeCell ref="A744:A745"/>
    <mergeCell ref="A579:A580"/>
    <mergeCell ref="A636:A637"/>
    <mergeCell ref="A576:A577"/>
    <mergeCell ref="A534:A535"/>
    <mergeCell ref="A537:A538"/>
    <mergeCell ref="A564:A565"/>
    <mergeCell ref="A780:A781"/>
    <mergeCell ref="A789:A790"/>
    <mergeCell ref="A816:A817"/>
    <mergeCell ref="A822:A823"/>
    <mergeCell ref="A855:A856"/>
    <mergeCell ref="A861:A862"/>
    <mergeCell ref="A858:A859"/>
    <mergeCell ref="A828:A829"/>
    <mergeCell ref="A879:A880"/>
    <mergeCell ref="A882:A883"/>
    <mergeCell ref="A993:A994"/>
    <mergeCell ref="A987:A988"/>
    <mergeCell ref="A894:A895"/>
    <mergeCell ref="A924:A925"/>
    <mergeCell ref="A927:A928"/>
    <mergeCell ref="A954:A955"/>
    <mergeCell ref="A930:A931"/>
    <mergeCell ref="A936:A937"/>
    <mergeCell ref="A996:A997"/>
    <mergeCell ref="A1008:A1009"/>
    <mergeCell ref="A999:A1000"/>
    <mergeCell ref="A1005:A1006"/>
    <mergeCell ref="A1374:A1375"/>
    <mergeCell ref="A1053:A1054"/>
    <mergeCell ref="A1119:A1120"/>
    <mergeCell ref="A1125:A1126"/>
    <mergeCell ref="A1278:A1279"/>
    <mergeCell ref="A1305:A1306"/>
    <mergeCell ref="A1308:A1309"/>
    <mergeCell ref="A1290:A1291"/>
    <mergeCell ref="A1059:A1060"/>
    <mergeCell ref="A1062:A1063"/>
    <mergeCell ref="A1065:A1066"/>
    <mergeCell ref="A1182:A1183"/>
    <mergeCell ref="A1215:A1216"/>
    <mergeCell ref="A1476:A1477"/>
    <mergeCell ref="A1191:A1192"/>
    <mergeCell ref="A1194:A1195"/>
    <mergeCell ref="A1209:A1210"/>
    <mergeCell ref="A1197:A1198"/>
    <mergeCell ref="A1200:A1201"/>
    <mergeCell ref="A1380:A1381"/>
    <mergeCell ref="A1410:A1411"/>
    <mergeCell ref="A1413:A1414"/>
    <mergeCell ref="A1203:A1204"/>
    <mergeCell ref="A1212:A1213"/>
    <mergeCell ref="A1347:A1348"/>
    <mergeCell ref="A1293:A1294"/>
    <mergeCell ref="A1356:A1357"/>
    <mergeCell ref="A1311:A1312"/>
    <mergeCell ref="A1206:A1207"/>
    <mergeCell ref="A1224:A1225"/>
    <mergeCell ref="A1185:A1186"/>
    <mergeCell ref="A1188:A1189"/>
    <mergeCell ref="A1086:A1087"/>
    <mergeCell ref="A1056:A1057"/>
    <mergeCell ref="A1167:A1168"/>
    <mergeCell ref="A1080:A1081"/>
    <mergeCell ref="A1071:A1072"/>
    <mergeCell ref="A1083:A1084"/>
    <mergeCell ref="A1134:A1135"/>
    <mergeCell ref="A1137:A1138"/>
    <mergeCell ref="A1353:A1354"/>
    <mergeCell ref="A1350:A1351"/>
    <mergeCell ref="A1299:A1300"/>
    <mergeCell ref="A1281:A1282"/>
    <mergeCell ref="A1296:A1297"/>
    <mergeCell ref="A1338:A1339"/>
    <mergeCell ref="A1341:A1342"/>
    <mergeCell ref="A1344:A1345"/>
    <mergeCell ref="A1284:A1285"/>
    <mergeCell ref="A1302:A1303"/>
    <mergeCell ref="A1332:A1333"/>
    <mergeCell ref="A1230:A1231"/>
    <mergeCell ref="A1317:A1318"/>
    <mergeCell ref="A1257:A1258"/>
    <mergeCell ref="A1314:A1315"/>
    <mergeCell ref="A1266:A1267"/>
    <mergeCell ref="A1272:A1273"/>
    <mergeCell ref="A1245:A1246"/>
    <mergeCell ref="A1236:A1237"/>
    <mergeCell ref="A1287:A1288"/>
    <mergeCell ref="A1254:A1255"/>
    <mergeCell ref="A1248:A1249"/>
    <mergeCell ref="A1242:A1243"/>
    <mergeCell ref="A1218:A1219"/>
    <mergeCell ref="A1233:A1234"/>
    <mergeCell ref="A1221:A1222"/>
    <mergeCell ref="A1239:A1240"/>
    <mergeCell ref="A1227:A1228"/>
    <mergeCell ref="A1251:A1252"/>
    <mergeCell ref="A1161:A1162"/>
    <mergeCell ref="A1140:A1141"/>
    <mergeCell ref="A1146:A1147"/>
    <mergeCell ref="A1143:A1144"/>
    <mergeCell ref="A1155:A1156"/>
    <mergeCell ref="A1158:A1159"/>
    <mergeCell ref="A1149:A1150"/>
    <mergeCell ref="A1101:A1102"/>
    <mergeCell ref="A1089:A1090"/>
    <mergeCell ref="A1104:A1105"/>
    <mergeCell ref="A1131:A1132"/>
    <mergeCell ref="A1113:A1114"/>
    <mergeCell ref="A1122:A1123"/>
    <mergeCell ref="A1128:A1129"/>
    <mergeCell ref="A1116:A1117"/>
    <mergeCell ref="A1107:A1108"/>
    <mergeCell ref="A1176:A1177"/>
    <mergeCell ref="A1026:A1027"/>
    <mergeCell ref="A1029:A1030"/>
    <mergeCell ref="A1032:A1033"/>
    <mergeCell ref="A1035:A1036"/>
    <mergeCell ref="A1152:A1153"/>
    <mergeCell ref="A1044:A1045"/>
    <mergeCell ref="A1050:A1051"/>
    <mergeCell ref="A1038:A1039"/>
    <mergeCell ref="A1173:A1174"/>
    <mergeCell ref="A873:A874"/>
    <mergeCell ref="A876:A877"/>
    <mergeCell ref="A831:A832"/>
    <mergeCell ref="A1041:A1042"/>
    <mergeCell ref="A846:A847"/>
    <mergeCell ref="A1023:A1024"/>
    <mergeCell ref="A960:A961"/>
    <mergeCell ref="A1017:A1018"/>
    <mergeCell ref="A1020:A1021"/>
    <mergeCell ref="A1011:A1012"/>
    <mergeCell ref="A1047:A1048"/>
    <mergeCell ref="A819:A820"/>
    <mergeCell ref="A1092:A1093"/>
    <mergeCell ref="V3:Z3"/>
    <mergeCell ref="G3:K3"/>
    <mergeCell ref="N3:N4"/>
    <mergeCell ref="A783:A784"/>
    <mergeCell ref="B3:F3"/>
    <mergeCell ref="A750:A751"/>
    <mergeCell ref="A228:A229"/>
    <mergeCell ref="L3:M3"/>
    <mergeCell ref="A171:A172"/>
    <mergeCell ref="A372:A373"/>
    <mergeCell ref="A393:A394"/>
    <mergeCell ref="A9:A10"/>
    <mergeCell ref="A336:A337"/>
    <mergeCell ref="A339:A340"/>
    <mergeCell ref="A342:A343"/>
    <mergeCell ref="A345:A346"/>
    <mergeCell ref="A324:A325"/>
    <mergeCell ref="A492:A493"/>
    <mergeCell ref="A435:A436"/>
    <mergeCell ref="A441:A442"/>
    <mergeCell ref="N1127:N1129"/>
    <mergeCell ref="A825:A826"/>
    <mergeCell ref="A810:A811"/>
    <mergeCell ref="A804:A805"/>
    <mergeCell ref="A573:A574"/>
    <mergeCell ref="A498:A499"/>
    <mergeCell ref="A516:A517"/>
    <mergeCell ref="O3:S3"/>
    <mergeCell ref="T3:U3"/>
    <mergeCell ref="N146:N148"/>
    <mergeCell ref="N149:N151"/>
    <mergeCell ref="N68:N70"/>
    <mergeCell ref="N44:N46"/>
    <mergeCell ref="N47:N49"/>
    <mergeCell ref="N50:N52"/>
    <mergeCell ref="N53:N55"/>
    <mergeCell ref="N32:N34"/>
    <mergeCell ref="N152:N154"/>
    <mergeCell ref="N155:N157"/>
    <mergeCell ref="N158:N160"/>
    <mergeCell ref="N161:N163"/>
    <mergeCell ref="N191:N193"/>
    <mergeCell ref="AA3:AB3"/>
    <mergeCell ref="A1179:A1180"/>
    <mergeCell ref="A1098:A1099"/>
    <mergeCell ref="A1068:A1069"/>
    <mergeCell ref="A864:A865"/>
    <mergeCell ref="A867:A868"/>
    <mergeCell ref="A1074:A1075"/>
    <mergeCell ref="A1077:A1078"/>
    <mergeCell ref="N1136:N1138"/>
    <mergeCell ref="N1142:N1144"/>
    <mergeCell ref="A1545:A1546"/>
    <mergeCell ref="A840:A841"/>
    <mergeCell ref="A843:A844"/>
    <mergeCell ref="A885:A886"/>
    <mergeCell ref="A1095:A1096"/>
    <mergeCell ref="A1170:A1171"/>
    <mergeCell ref="A1164:A1165"/>
    <mergeCell ref="A1110:A1111"/>
    <mergeCell ref="A1320:A1321"/>
    <mergeCell ref="A1275:A1276"/>
    <mergeCell ref="N56:N58"/>
    <mergeCell ref="N173:N175"/>
    <mergeCell ref="N179:N181"/>
    <mergeCell ref="N182:N184"/>
    <mergeCell ref="N164:N166"/>
    <mergeCell ref="N167:N169"/>
    <mergeCell ref="N59:N61"/>
    <mergeCell ref="N62:N64"/>
    <mergeCell ref="N65:N67"/>
    <mergeCell ref="N35:N37"/>
    <mergeCell ref="N38:N40"/>
    <mergeCell ref="N41:N43"/>
    <mergeCell ref="N20:N22"/>
    <mergeCell ref="N23:N25"/>
    <mergeCell ref="N26:N28"/>
    <mergeCell ref="N29:N31"/>
    <mergeCell ref="N5:N7"/>
    <mergeCell ref="N11:N13"/>
    <mergeCell ref="N14:N16"/>
    <mergeCell ref="N17:N19"/>
    <mergeCell ref="N8:N10"/>
    <mergeCell ref="N71:N73"/>
    <mergeCell ref="N74:N76"/>
    <mergeCell ref="N77:N79"/>
    <mergeCell ref="N80:N82"/>
    <mergeCell ref="N83:N85"/>
    <mergeCell ref="N86:N88"/>
    <mergeCell ref="N89:N91"/>
    <mergeCell ref="N113:N115"/>
    <mergeCell ref="N92:N94"/>
    <mergeCell ref="N95:N97"/>
    <mergeCell ref="N98:N100"/>
    <mergeCell ref="N101:N103"/>
    <mergeCell ref="N104:N106"/>
    <mergeCell ref="N107:N109"/>
    <mergeCell ref="N1589:N1591"/>
    <mergeCell ref="N1475:N1477"/>
    <mergeCell ref="N1481:N1483"/>
    <mergeCell ref="N1139:N1141"/>
    <mergeCell ref="N1403:N1405"/>
    <mergeCell ref="N1406:N1408"/>
    <mergeCell ref="N1148:N1150"/>
    <mergeCell ref="N1151:N1153"/>
    <mergeCell ref="N1154:N1156"/>
    <mergeCell ref="N1157:N1159"/>
    <mergeCell ref="N110:N112"/>
    <mergeCell ref="N1586:N1588"/>
    <mergeCell ref="N176:N178"/>
    <mergeCell ref="N128:N130"/>
    <mergeCell ref="N131:N133"/>
    <mergeCell ref="N134:N136"/>
    <mergeCell ref="N137:N139"/>
    <mergeCell ref="N218:N220"/>
    <mergeCell ref="N140:N142"/>
    <mergeCell ref="N143:N145"/>
    <mergeCell ref="N116:N118"/>
    <mergeCell ref="N119:N121"/>
    <mergeCell ref="N122:N124"/>
    <mergeCell ref="N125:N127"/>
    <mergeCell ref="N170:N172"/>
    <mergeCell ref="N371:N373"/>
    <mergeCell ref="N221:N223"/>
    <mergeCell ref="N206:N208"/>
    <mergeCell ref="N209:N211"/>
    <mergeCell ref="N203:N205"/>
    <mergeCell ref="N185:N187"/>
    <mergeCell ref="N194:N196"/>
    <mergeCell ref="N212:N214"/>
    <mergeCell ref="N215:N217"/>
    <mergeCell ref="N188:N190"/>
    <mergeCell ref="N1163:N1165"/>
    <mergeCell ref="N1130:N1132"/>
    <mergeCell ref="N1133:N1135"/>
    <mergeCell ref="N1121:N1123"/>
    <mergeCell ref="N1124:N1126"/>
    <mergeCell ref="N1145:N1147"/>
    <mergeCell ref="N1160:N1162"/>
    <mergeCell ref="N197:N199"/>
    <mergeCell ref="N200:N202"/>
  </mergeCells>
  <printOptions/>
  <pageMargins left="1.0236220472440944" right="0.1968503937007874" top="0.7086614173228347" bottom="0.6692913385826772" header="0.5118110236220472" footer="0.5118110236220472"/>
  <pageSetup horizontalDpi="300" verticalDpi="300" orientation="landscape" paperSize="9" scale="69"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dimension ref="A1:AA573"/>
  <sheetViews>
    <sheetView zoomScale="60" zoomScaleNormal="60" zoomScaleSheetLayoutView="5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30" customHeight="1"/>
  <cols>
    <col min="1" max="1" width="19.125" style="5" customWidth="1"/>
    <col min="2" max="2" width="12.75390625" style="6" customWidth="1"/>
    <col min="3" max="5" width="12.75390625" style="6" hidden="1" customWidth="1"/>
    <col min="6" max="6" width="12.75390625" style="6" customWidth="1"/>
    <col min="7" max="7" width="12.75390625" style="5" customWidth="1"/>
    <col min="8" max="10" width="12.75390625" style="5" hidden="1" customWidth="1"/>
    <col min="11" max="11" width="12.75390625" style="5" customWidth="1"/>
    <col min="12" max="13" width="12.75390625" style="5" hidden="1" customWidth="1"/>
    <col min="14" max="14" width="12.75390625" style="5" customWidth="1"/>
    <col min="15" max="17" width="12.75390625" style="5" hidden="1" customWidth="1"/>
    <col min="18" max="18" width="12.75390625" style="5" customWidth="1"/>
    <col min="19" max="20" width="12.75390625" style="5" hidden="1" customWidth="1"/>
    <col min="21" max="21" width="12.75390625" style="5" customWidth="1"/>
    <col min="22" max="24" width="12.75390625" style="5" hidden="1" customWidth="1"/>
    <col min="25" max="27" width="12.75390625" style="5" customWidth="1"/>
    <col min="28" max="16384" width="9.00390625" style="5" customWidth="1"/>
  </cols>
  <sheetData>
    <row r="1" ht="30" customHeight="1">
      <c r="B1" s="7" t="s">
        <v>649</v>
      </c>
    </row>
    <row r="2" spans="1:27" ht="30" customHeight="1">
      <c r="A2" s="8" t="s">
        <v>82</v>
      </c>
      <c r="F2" s="16" t="s">
        <v>553</v>
      </c>
      <c r="G2" s="6"/>
      <c r="H2" s="6"/>
      <c r="I2" s="6"/>
      <c r="J2" s="6"/>
      <c r="K2" s="6"/>
      <c r="L2" s="6"/>
      <c r="M2" s="6"/>
      <c r="N2" s="6"/>
      <c r="O2" s="6"/>
      <c r="P2" s="6"/>
      <c r="Q2" s="6"/>
      <c r="R2" s="6"/>
      <c r="S2" s="6"/>
      <c r="T2" s="16"/>
      <c r="U2" s="6"/>
      <c r="V2" s="6"/>
      <c r="W2" s="6"/>
      <c r="X2" s="6"/>
      <c r="Y2" s="6"/>
      <c r="Z2" s="16"/>
      <c r="AA2" s="6"/>
    </row>
    <row r="3" spans="1:27" s="6" customFormat="1" ht="41.25" customHeight="1">
      <c r="A3" s="129" t="s">
        <v>552</v>
      </c>
      <c r="B3" s="161" t="s">
        <v>575</v>
      </c>
      <c r="C3" s="162"/>
      <c r="D3" s="162"/>
      <c r="E3" s="162"/>
      <c r="F3" s="163"/>
      <c r="G3" s="161" t="s">
        <v>560</v>
      </c>
      <c r="H3" s="162"/>
      <c r="I3" s="162"/>
      <c r="J3" s="162"/>
      <c r="K3" s="163"/>
      <c r="L3" s="161" t="s">
        <v>561</v>
      </c>
      <c r="M3" s="163"/>
      <c r="N3" s="161" t="s">
        <v>562</v>
      </c>
      <c r="O3" s="162"/>
      <c r="P3" s="162"/>
      <c r="Q3" s="162"/>
      <c r="R3" s="163"/>
      <c r="S3" s="161" t="s">
        <v>563</v>
      </c>
      <c r="T3" s="163"/>
      <c r="U3" s="161" t="s">
        <v>318</v>
      </c>
      <c r="V3" s="162"/>
      <c r="W3" s="162"/>
      <c r="X3" s="162"/>
      <c r="Y3" s="163"/>
      <c r="Z3" s="161" t="s">
        <v>564</v>
      </c>
      <c r="AA3" s="163"/>
    </row>
    <row r="4" spans="1:27" s="6" customFormat="1" ht="41.25" customHeight="1">
      <c r="A4" s="130"/>
      <c r="B4" s="31" t="s">
        <v>576</v>
      </c>
      <c r="C4" s="31" t="s">
        <v>7</v>
      </c>
      <c r="D4" s="31" t="s">
        <v>8</v>
      </c>
      <c r="E4" s="31" t="s">
        <v>551</v>
      </c>
      <c r="F4" s="32" t="s">
        <v>577</v>
      </c>
      <c r="G4" s="31" t="s">
        <v>565</v>
      </c>
      <c r="H4" s="31" t="s">
        <v>7</v>
      </c>
      <c r="I4" s="31" t="s">
        <v>8</v>
      </c>
      <c r="J4" s="31" t="s">
        <v>551</v>
      </c>
      <c r="K4" s="32" t="s">
        <v>566</v>
      </c>
      <c r="L4" s="31" t="s">
        <v>567</v>
      </c>
      <c r="M4" s="31" t="s">
        <v>568</v>
      </c>
      <c r="N4" s="18" t="s">
        <v>569</v>
      </c>
      <c r="O4" s="18" t="s">
        <v>7</v>
      </c>
      <c r="P4" s="18" t="s">
        <v>8</v>
      </c>
      <c r="Q4" s="18" t="s">
        <v>551</v>
      </c>
      <c r="R4" s="30" t="s">
        <v>570</v>
      </c>
      <c r="S4" s="18" t="s">
        <v>571</v>
      </c>
      <c r="T4" s="18" t="s">
        <v>572</v>
      </c>
      <c r="U4" s="18" t="s">
        <v>432</v>
      </c>
      <c r="V4" s="18" t="s">
        <v>7</v>
      </c>
      <c r="W4" s="18" t="s">
        <v>8</v>
      </c>
      <c r="X4" s="18" t="s">
        <v>551</v>
      </c>
      <c r="Y4" s="30" t="s">
        <v>433</v>
      </c>
      <c r="Z4" s="18" t="s">
        <v>573</v>
      </c>
      <c r="AA4" s="18" t="s">
        <v>574</v>
      </c>
    </row>
    <row r="5" spans="1:27" ht="30" customHeight="1">
      <c r="A5" s="9" t="s">
        <v>112</v>
      </c>
      <c r="B5" s="10"/>
      <c r="C5" s="10"/>
      <c r="D5" s="10"/>
      <c r="E5" s="10"/>
      <c r="F5" s="10"/>
      <c r="G5" s="10"/>
      <c r="H5" s="10"/>
      <c r="I5" s="10"/>
      <c r="J5" s="10"/>
      <c r="K5" s="10"/>
      <c r="L5" s="19"/>
      <c r="M5" s="19"/>
      <c r="N5" s="10"/>
      <c r="O5" s="10"/>
      <c r="P5" s="10"/>
      <c r="Q5" s="10"/>
      <c r="R5" s="10"/>
      <c r="S5" s="19"/>
      <c r="T5" s="19"/>
      <c r="U5" s="10"/>
      <c r="V5" s="10"/>
      <c r="W5" s="10"/>
      <c r="X5" s="10"/>
      <c r="Y5" s="10"/>
      <c r="Z5" s="19"/>
      <c r="AA5" s="19"/>
    </row>
    <row r="6" spans="1:27" s="6" customFormat="1" ht="30" customHeight="1">
      <c r="A6" s="158" t="s">
        <v>113</v>
      </c>
      <c r="B6" s="2"/>
      <c r="C6" s="2"/>
      <c r="D6" s="2"/>
      <c r="E6" s="2"/>
      <c r="F6" s="2"/>
      <c r="G6" s="2"/>
      <c r="H6" s="2"/>
      <c r="I6" s="2"/>
      <c r="J6" s="2"/>
      <c r="K6" s="2"/>
      <c r="L6" s="20"/>
      <c r="M6" s="20"/>
      <c r="N6" s="2"/>
      <c r="O6" s="2"/>
      <c r="P6" s="2"/>
      <c r="Q6" s="2"/>
      <c r="R6" s="2"/>
      <c r="S6" s="20"/>
      <c r="T6" s="20"/>
      <c r="U6" s="2"/>
      <c r="V6" s="2"/>
      <c r="W6" s="2"/>
      <c r="X6" s="2"/>
      <c r="Y6" s="2"/>
      <c r="Z6" s="20"/>
      <c r="AA6" s="20"/>
    </row>
    <row r="7" spans="1:27" s="6" customFormat="1" ht="30" customHeight="1">
      <c r="A7" s="159"/>
      <c r="B7" s="3"/>
      <c r="C7" s="3"/>
      <c r="D7" s="3"/>
      <c r="E7" s="3"/>
      <c r="F7" s="3">
        <f>B7-+SUM(C7:E7)</f>
        <v>0</v>
      </c>
      <c r="G7" s="3"/>
      <c r="H7" s="3"/>
      <c r="I7" s="3"/>
      <c r="J7" s="3"/>
      <c r="K7" s="3">
        <f>G7-+SUM(H7:J7)</f>
        <v>0</v>
      </c>
      <c r="L7" s="4">
        <f>G7-B7</f>
        <v>0</v>
      </c>
      <c r="M7" s="4">
        <f>K7-F7</f>
        <v>0</v>
      </c>
      <c r="N7" s="3"/>
      <c r="O7" s="3"/>
      <c r="P7" s="3"/>
      <c r="Q7" s="3"/>
      <c r="R7" s="3">
        <f>N7-+SUM(O7:Q7)</f>
        <v>0</v>
      </c>
      <c r="S7" s="4">
        <f>N7-G7</f>
        <v>0</v>
      </c>
      <c r="T7" s="4">
        <f>R7-K7</f>
        <v>0</v>
      </c>
      <c r="U7" s="3">
        <v>36005</v>
      </c>
      <c r="V7" s="3"/>
      <c r="W7" s="3"/>
      <c r="X7" s="3">
        <v>24217</v>
      </c>
      <c r="Y7" s="3">
        <f>U7-+SUM(V7:X7)</f>
        <v>11788</v>
      </c>
      <c r="Z7" s="4">
        <f>U7-N7</f>
        <v>36005</v>
      </c>
      <c r="AA7" s="4">
        <f>Y7-R7</f>
        <v>11788</v>
      </c>
    </row>
    <row r="8" spans="1:27" s="6" customFormat="1" ht="30" customHeight="1">
      <c r="A8" s="13"/>
      <c r="B8" s="1"/>
      <c r="C8" s="1"/>
      <c r="D8" s="1"/>
      <c r="E8" s="1"/>
      <c r="F8" s="1"/>
      <c r="G8" s="1"/>
      <c r="H8" s="1"/>
      <c r="I8" s="1"/>
      <c r="J8" s="1"/>
      <c r="K8" s="1"/>
      <c r="L8" s="19"/>
      <c r="M8" s="19"/>
      <c r="N8" s="1"/>
      <c r="O8" s="1"/>
      <c r="P8" s="1"/>
      <c r="Q8" s="1"/>
      <c r="R8" s="1"/>
      <c r="S8" s="19"/>
      <c r="T8" s="19"/>
      <c r="U8" s="1"/>
      <c r="V8" s="1"/>
      <c r="W8" s="1"/>
      <c r="X8" s="1"/>
      <c r="Y8" s="1"/>
      <c r="Z8" s="19"/>
      <c r="AA8" s="19"/>
    </row>
    <row r="9" spans="1:27" s="6" customFormat="1" ht="30" customHeight="1">
      <c r="A9" s="158" t="s">
        <v>5</v>
      </c>
      <c r="B9" s="2"/>
      <c r="C9" s="2"/>
      <c r="D9" s="2"/>
      <c r="E9" s="2"/>
      <c r="F9" s="2"/>
      <c r="G9" s="2"/>
      <c r="H9" s="2"/>
      <c r="I9" s="2"/>
      <c r="J9" s="2"/>
      <c r="K9" s="2"/>
      <c r="L9" s="20"/>
      <c r="M9" s="20"/>
      <c r="N9" s="2"/>
      <c r="O9" s="2"/>
      <c r="P9" s="2"/>
      <c r="Q9" s="2"/>
      <c r="R9" s="2"/>
      <c r="S9" s="20"/>
      <c r="T9" s="20"/>
      <c r="U9" s="2"/>
      <c r="V9" s="2"/>
      <c r="W9" s="2"/>
      <c r="X9" s="2"/>
      <c r="Y9" s="2"/>
      <c r="Z9" s="20"/>
      <c r="AA9" s="20"/>
    </row>
    <row r="10" spans="1:27" s="6" customFormat="1" ht="30" customHeight="1">
      <c r="A10" s="159"/>
      <c r="B10" s="3"/>
      <c r="C10" s="3"/>
      <c r="D10" s="3"/>
      <c r="E10" s="3"/>
      <c r="F10" s="3">
        <f>B10-+SUM(C10:E10)</f>
        <v>0</v>
      </c>
      <c r="G10" s="3"/>
      <c r="H10" s="3"/>
      <c r="I10" s="3"/>
      <c r="J10" s="3"/>
      <c r="K10" s="3">
        <f>G10-+SUM(H10:J10)</f>
        <v>0</v>
      </c>
      <c r="L10" s="4">
        <f>G10-B10</f>
        <v>0</v>
      </c>
      <c r="M10" s="4">
        <f>K10-F10</f>
        <v>0</v>
      </c>
      <c r="N10" s="3"/>
      <c r="O10" s="3"/>
      <c r="P10" s="3"/>
      <c r="Q10" s="3"/>
      <c r="R10" s="3">
        <f>N10-+SUM(O10:Q10)</f>
        <v>0</v>
      </c>
      <c r="S10" s="4">
        <f>N10-G10</f>
        <v>0</v>
      </c>
      <c r="T10" s="4">
        <f>R10-K10</f>
        <v>0</v>
      </c>
      <c r="U10" s="3">
        <v>11218</v>
      </c>
      <c r="V10" s="3"/>
      <c r="W10" s="3"/>
      <c r="X10" s="3"/>
      <c r="Y10" s="3">
        <f>U10-+SUM(V10:X10)</f>
        <v>11218</v>
      </c>
      <c r="Z10" s="4">
        <f>U10-N10</f>
        <v>11218</v>
      </c>
      <c r="AA10" s="4">
        <f>Y10-R10</f>
        <v>11218</v>
      </c>
    </row>
    <row r="11" spans="1:27" s="6" customFormat="1" ht="30" customHeight="1">
      <c r="A11" s="13"/>
      <c r="B11" s="1"/>
      <c r="C11" s="1"/>
      <c r="D11" s="1"/>
      <c r="E11" s="1"/>
      <c r="F11" s="1"/>
      <c r="G11" s="1"/>
      <c r="H11" s="1"/>
      <c r="I11" s="1"/>
      <c r="J11" s="1"/>
      <c r="K11" s="1"/>
      <c r="L11" s="19"/>
      <c r="M11" s="19"/>
      <c r="N11" s="1"/>
      <c r="O11" s="1"/>
      <c r="P11" s="1"/>
      <c r="Q11" s="1"/>
      <c r="R11" s="1"/>
      <c r="S11" s="19"/>
      <c r="T11" s="19"/>
      <c r="U11" s="1"/>
      <c r="V11" s="1"/>
      <c r="W11" s="1"/>
      <c r="X11" s="1"/>
      <c r="Y11" s="1"/>
      <c r="Z11" s="19"/>
      <c r="AA11" s="19"/>
    </row>
    <row r="12" spans="1:27" s="6" customFormat="1" ht="30" customHeight="1">
      <c r="A12" s="158" t="s">
        <v>340</v>
      </c>
      <c r="B12" s="2"/>
      <c r="C12" s="2"/>
      <c r="D12" s="2"/>
      <c r="E12" s="2"/>
      <c r="F12" s="2"/>
      <c r="G12" s="2"/>
      <c r="H12" s="2"/>
      <c r="I12" s="2"/>
      <c r="J12" s="2"/>
      <c r="K12" s="2"/>
      <c r="L12" s="20"/>
      <c r="M12" s="20"/>
      <c r="N12" s="2"/>
      <c r="O12" s="2"/>
      <c r="P12" s="2"/>
      <c r="Q12" s="2"/>
      <c r="R12" s="2"/>
      <c r="S12" s="20"/>
      <c r="T12" s="20"/>
      <c r="U12" s="2"/>
      <c r="V12" s="2"/>
      <c r="W12" s="2"/>
      <c r="X12" s="2"/>
      <c r="Y12" s="2"/>
      <c r="Z12" s="20"/>
      <c r="AA12" s="20"/>
    </row>
    <row r="13" spans="1:27" s="6" customFormat="1" ht="30" customHeight="1">
      <c r="A13" s="159"/>
      <c r="B13" s="3"/>
      <c r="C13" s="3"/>
      <c r="D13" s="3"/>
      <c r="E13" s="3"/>
      <c r="F13" s="3">
        <f>B13-+SUM(C13:E13)</f>
        <v>0</v>
      </c>
      <c r="G13" s="3"/>
      <c r="H13" s="3"/>
      <c r="I13" s="3"/>
      <c r="J13" s="3"/>
      <c r="K13" s="3">
        <f>G13-+SUM(H13:J13)</f>
        <v>0</v>
      </c>
      <c r="L13" s="4">
        <f>G13-B13</f>
        <v>0</v>
      </c>
      <c r="M13" s="4">
        <f>K13-F13</f>
        <v>0</v>
      </c>
      <c r="N13" s="3"/>
      <c r="O13" s="3"/>
      <c r="P13" s="3"/>
      <c r="Q13" s="3"/>
      <c r="R13" s="3">
        <f>N13-+SUM(O13:Q13)</f>
        <v>0</v>
      </c>
      <c r="S13" s="4">
        <f>N13-G13</f>
        <v>0</v>
      </c>
      <c r="T13" s="4">
        <f>R13-K13</f>
        <v>0</v>
      </c>
      <c r="U13" s="3">
        <v>23656</v>
      </c>
      <c r="V13" s="3"/>
      <c r="W13" s="3"/>
      <c r="X13" s="3">
        <v>5090</v>
      </c>
      <c r="Y13" s="3">
        <f>U13-+SUM(V13:X13)</f>
        <v>18566</v>
      </c>
      <c r="Z13" s="4">
        <f>U13-N13</f>
        <v>23656</v>
      </c>
      <c r="AA13" s="4">
        <f>Y13-R13</f>
        <v>18566</v>
      </c>
    </row>
    <row r="14" spans="1:27" s="6" customFormat="1" ht="30" customHeight="1">
      <c r="A14" s="13"/>
      <c r="B14" s="1"/>
      <c r="C14" s="1"/>
      <c r="D14" s="1"/>
      <c r="E14" s="1"/>
      <c r="F14" s="1"/>
      <c r="G14" s="1"/>
      <c r="H14" s="1"/>
      <c r="I14" s="1"/>
      <c r="J14" s="1"/>
      <c r="K14" s="1"/>
      <c r="L14" s="19"/>
      <c r="M14" s="19"/>
      <c r="N14" s="1"/>
      <c r="O14" s="1"/>
      <c r="P14" s="1"/>
      <c r="Q14" s="1"/>
      <c r="R14" s="1"/>
      <c r="S14" s="19"/>
      <c r="T14" s="19"/>
      <c r="U14" s="1"/>
      <c r="V14" s="1"/>
      <c r="W14" s="1"/>
      <c r="X14" s="1"/>
      <c r="Y14" s="1"/>
      <c r="Z14" s="19"/>
      <c r="AA14" s="19"/>
    </row>
    <row r="15" spans="1:27" s="6" customFormat="1" ht="30" customHeight="1">
      <c r="A15" s="158" t="s">
        <v>6</v>
      </c>
      <c r="B15" s="2"/>
      <c r="C15" s="2"/>
      <c r="D15" s="2"/>
      <c r="E15" s="2"/>
      <c r="F15" s="2"/>
      <c r="G15" s="2"/>
      <c r="H15" s="2"/>
      <c r="I15" s="2"/>
      <c r="J15" s="2"/>
      <c r="K15" s="2"/>
      <c r="L15" s="20"/>
      <c r="M15" s="20"/>
      <c r="N15" s="2"/>
      <c r="O15" s="2"/>
      <c r="P15" s="2"/>
      <c r="Q15" s="2"/>
      <c r="R15" s="2"/>
      <c r="S15" s="20"/>
      <c r="T15" s="20"/>
      <c r="U15" s="2"/>
      <c r="V15" s="2"/>
      <c r="W15" s="2"/>
      <c r="X15" s="2"/>
      <c r="Y15" s="2"/>
      <c r="Z15" s="20"/>
      <c r="AA15" s="20"/>
    </row>
    <row r="16" spans="1:27" s="6" customFormat="1" ht="30" customHeight="1">
      <c r="A16" s="159"/>
      <c r="B16" s="3"/>
      <c r="C16" s="3"/>
      <c r="D16" s="3"/>
      <c r="E16" s="3"/>
      <c r="F16" s="3">
        <f>B16-+SUM(C16:E16)</f>
        <v>0</v>
      </c>
      <c r="G16" s="3"/>
      <c r="H16" s="3"/>
      <c r="I16" s="3"/>
      <c r="J16" s="3"/>
      <c r="K16" s="3">
        <f>G16-+SUM(H16:J16)</f>
        <v>0</v>
      </c>
      <c r="L16" s="4">
        <f>G16-B16</f>
        <v>0</v>
      </c>
      <c r="M16" s="4">
        <f>K16-F16</f>
        <v>0</v>
      </c>
      <c r="N16" s="3"/>
      <c r="O16" s="3"/>
      <c r="P16" s="3"/>
      <c r="Q16" s="3"/>
      <c r="R16" s="3">
        <f>N16-+SUM(O16:Q16)</f>
        <v>0</v>
      </c>
      <c r="S16" s="4">
        <f>N16-G16</f>
        <v>0</v>
      </c>
      <c r="T16" s="4">
        <f>R16-K16</f>
        <v>0</v>
      </c>
      <c r="U16" s="3">
        <v>22195</v>
      </c>
      <c r="V16" s="3"/>
      <c r="W16" s="3"/>
      <c r="X16" s="3"/>
      <c r="Y16" s="3">
        <f>U16-+SUM(V16:X16)</f>
        <v>22195</v>
      </c>
      <c r="Z16" s="4">
        <f>U16-N16</f>
        <v>22195</v>
      </c>
      <c r="AA16" s="4">
        <f>Y16-R16</f>
        <v>22195</v>
      </c>
    </row>
    <row r="17" spans="1:27" s="6" customFormat="1" ht="30" customHeight="1">
      <c r="A17" s="13"/>
      <c r="B17" s="1"/>
      <c r="C17" s="1"/>
      <c r="D17" s="1"/>
      <c r="E17" s="1"/>
      <c r="F17" s="1"/>
      <c r="G17" s="1"/>
      <c r="H17" s="1"/>
      <c r="I17" s="1"/>
      <c r="J17" s="1"/>
      <c r="K17" s="1"/>
      <c r="L17" s="19"/>
      <c r="M17" s="19"/>
      <c r="N17" s="1"/>
      <c r="O17" s="1"/>
      <c r="P17" s="1"/>
      <c r="Q17" s="1"/>
      <c r="R17" s="1"/>
      <c r="S17" s="19"/>
      <c r="T17" s="19"/>
      <c r="U17" s="1"/>
      <c r="V17" s="1"/>
      <c r="W17" s="1"/>
      <c r="X17" s="1"/>
      <c r="Y17" s="1"/>
      <c r="Z17" s="19"/>
      <c r="AA17" s="19"/>
    </row>
    <row r="18" spans="1:27" s="6" customFormat="1" ht="30" customHeight="1">
      <c r="A18" s="158" t="s">
        <v>336</v>
      </c>
      <c r="B18" s="2"/>
      <c r="C18" s="2"/>
      <c r="D18" s="2"/>
      <c r="E18" s="2"/>
      <c r="F18" s="2"/>
      <c r="G18" s="2"/>
      <c r="H18" s="2"/>
      <c r="I18" s="2"/>
      <c r="J18" s="2"/>
      <c r="K18" s="2"/>
      <c r="L18" s="20"/>
      <c r="M18" s="20"/>
      <c r="N18" s="2"/>
      <c r="O18" s="2"/>
      <c r="P18" s="2"/>
      <c r="Q18" s="2"/>
      <c r="R18" s="2"/>
      <c r="S18" s="20"/>
      <c r="T18" s="20"/>
      <c r="U18" s="2"/>
      <c r="V18" s="2"/>
      <c r="W18" s="2"/>
      <c r="X18" s="2"/>
      <c r="Y18" s="2"/>
      <c r="Z18" s="20"/>
      <c r="AA18" s="20"/>
    </row>
    <row r="19" spans="1:27" s="6" customFormat="1" ht="30" customHeight="1">
      <c r="A19" s="159"/>
      <c r="B19" s="3"/>
      <c r="C19" s="3"/>
      <c r="D19" s="3"/>
      <c r="E19" s="3"/>
      <c r="F19" s="3">
        <f>B19-+SUM(C19:E19)</f>
        <v>0</v>
      </c>
      <c r="G19" s="3"/>
      <c r="H19" s="3"/>
      <c r="I19" s="3"/>
      <c r="J19" s="3"/>
      <c r="K19" s="3">
        <f>G19-+SUM(H19:J19)</f>
        <v>0</v>
      </c>
      <c r="L19" s="4">
        <f>G19-B19</f>
        <v>0</v>
      </c>
      <c r="M19" s="4">
        <f>K19-F19</f>
        <v>0</v>
      </c>
      <c r="N19" s="3"/>
      <c r="O19" s="3"/>
      <c r="P19" s="3"/>
      <c r="Q19" s="3"/>
      <c r="R19" s="3">
        <f>N19-+SUM(O19:Q19)</f>
        <v>0</v>
      </c>
      <c r="S19" s="4">
        <f>N19-G19</f>
        <v>0</v>
      </c>
      <c r="T19" s="4">
        <f>R19-K19</f>
        <v>0</v>
      </c>
      <c r="U19" s="3">
        <v>459</v>
      </c>
      <c r="V19" s="3"/>
      <c r="W19" s="3"/>
      <c r="X19" s="3"/>
      <c r="Y19" s="3">
        <f>U19-+SUM(V19:X19)</f>
        <v>459</v>
      </c>
      <c r="Z19" s="4">
        <f>U19-N19</f>
        <v>459</v>
      </c>
      <c r="AA19" s="4">
        <f>Y19-R19</f>
        <v>459</v>
      </c>
    </row>
    <row r="20" spans="1:27" s="6" customFormat="1" ht="30" customHeight="1">
      <c r="A20" s="13"/>
      <c r="B20" s="1"/>
      <c r="C20" s="1"/>
      <c r="D20" s="1"/>
      <c r="E20" s="1"/>
      <c r="F20" s="1"/>
      <c r="G20" s="1"/>
      <c r="H20" s="1"/>
      <c r="I20" s="1"/>
      <c r="J20" s="1"/>
      <c r="K20" s="1"/>
      <c r="L20" s="19"/>
      <c r="M20" s="19"/>
      <c r="N20" s="1"/>
      <c r="O20" s="1"/>
      <c r="P20" s="1"/>
      <c r="Q20" s="1"/>
      <c r="R20" s="1"/>
      <c r="S20" s="19"/>
      <c r="T20" s="19"/>
      <c r="U20" s="1"/>
      <c r="V20" s="1"/>
      <c r="W20" s="1"/>
      <c r="X20" s="1"/>
      <c r="Y20" s="1"/>
      <c r="Z20" s="19"/>
      <c r="AA20" s="19"/>
    </row>
    <row r="21" spans="1:27" s="6" customFormat="1" ht="30" customHeight="1">
      <c r="A21" s="158" t="s">
        <v>337</v>
      </c>
      <c r="B21" s="2"/>
      <c r="C21" s="2"/>
      <c r="D21" s="2"/>
      <c r="E21" s="2"/>
      <c r="F21" s="2"/>
      <c r="G21" s="2"/>
      <c r="H21" s="2"/>
      <c r="I21" s="2"/>
      <c r="J21" s="2"/>
      <c r="K21" s="2"/>
      <c r="L21" s="20"/>
      <c r="M21" s="20"/>
      <c r="N21" s="2"/>
      <c r="O21" s="2"/>
      <c r="P21" s="2"/>
      <c r="Q21" s="2"/>
      <c r="R21" s="2"/>
      <c r="S21" s="20"/>
      <c r="T21" s="20"/>
      <c r="U21" s="2"/>
      <c r="V21" s="2"/>
      <c r="W21" s="2"/>
      <c r="X21" s="2"/>
      <c r="Y21" s="2"/>
      <c r="Z21" s="20"/>
      <c r="AA21" s="20"/>
    </row>
    <row r="22" spans="1:27" s="6" customFormat="1" ht="30" customHeight="1">
      <c r="A22" s="159"/>
      <c r="B22" s="3"/>
      <c r="C22" s="3"/>
      <c r="D22" s="3"/>
      <c r="E22" s="3"/>
      <c r="F22" s="3">
        <f>B22-+SUM(C22:E22)</f>
        <v>0</v>
      </c>
      <c r="G22" s="3"/>
      <c r="H22" s="3"/>
      <c r="I22" s="3"/>
      <c r="J22" s="3"/>
      <c r="K22" s="3">
        <f>G22-+SUM(H22:J22)</f>
        <v>0</v>
      </c>
      <c r="L22" s="4">
        <f>G22-B22</f>
        <v>0</v>
      </c>
      <c r="M22" s="4">
        <f>K22-F22</f>
        <v>0</v>
      </c>
      <c r="N22" s="3"/>
      <c r="O22" s="3"/>
      <c r="P22" s="3"/>
      <c r="Q22" s="3"/>
      <c r="R22" s="3">
        <f>N22-+SUM(O22:Q22)</f>
        <v>0</v>
      </c>
      <c r="S22" s="4">
        <f>N22-G22</f>
        <v>0</v>
      </c>
      <c r="T22" s="4">
        <f>R22-K22</f>
        <v>0</v>
      </c>
      <c r="U22" s="3">
        <v>1881221</v>
      </c>
      <c r="V22" s="3">
        <v>880890</v>
      </c>
      <c r="W22" s="3"/>
      <c r="X22" s="3">
        <v>217723</v>
      </c>
      <c r="Y22" s="3">
        <f>U22-+SUM(V22:X22)</f>
        <v>782608</v>
      </c>
      <c r="Z22" s="4">
        <f>U22-N22</f>
        <v>1881221</v>
      </c>
      <c r="AA22" s="4">
        <f>Y22-R22</f>
        <v>782608</v>
      </c>
    </row>
    <row r="23" spans="1:27" s="6" customFormat="1" ht="30" customHeight="1">
      <c r="A23" s="13"/>
      <c r="B23" s="1"/>
      <c r="C23" s="1"/>
      <c r="D23" s="1"/>
      <c r="E23" s="1"/>
      <c r="F23" s="1"/>
      <c r="G23" s="1"/>
      <c r="H23" s="1"/>
      <c r="I23" s="1"/>
      <c r="J23" s="1"/>
      <c r="K23" s="1"/>
      <c r="L23" s="19"/>
      <c r="M23" s="19"/>
      <c r="N23" s="1"/>
      <c r="O23" s="1"/>
      <c r="P23" s="1"/>
      <c r="Q23" s="1"/>
      <c r="R23" s="1"/>
      <c r="S23" s="19"/>
      <c r="T23" s="19"/>
      <c r="U23" s="1"/>
      <c r="V23" s="1"/>
      <c r="W23" s="1"/>
      <c r="X23" s="1"/>
      <c r="Y23" s="1"/>
      <c r="Z23" s="19"/>
      <c r="AA23" s="19"/>
    </row>
    <row r="24" spans="1:27" s="6" customFormat="1" ht="30" customHeight="1">
      <c r="A24" s="158" t="s">
        <v>587</v>
      </c>
      <c r="B24" s="2"/>
      <c r="C24" s="2"/>
      <c r="D24" s="2"/>
      <c r="E24" s="2"/>
      <c r="F24" s="2"/>
      <c r="G24" s="2"/>
      <c r="H24" s="2"/>
      <c r="I24" s="2"/>
      <c r="J24" s="2"/>
      <c r="K24" s="2"/>
      <c r="L24" s="20"/>
      <c r="M24" s="20"/>
      <c r="N24" s="2"/>
      <c r="O24" s="2"/>
      <c r="P24" s="2"/>
      <c r="Q24" s="2"/>
      <c r="R24" s="2"/>
      <c r="S24" s="20"/>
      <c r="T24" s="20"/>
      <c r="U24" s="2"/>
      <c r="V24" s="2"/>
      <c r="W24" s="2"/>
      <c r="X24" s="2"/>
      <c r="Y24" s="2"/>
      <c r="Z24" s="20"/>
      <c r="AA24" s="20"/>
    </row>
    <row r="25" spans="1:27" s="6" customFormat="1" ht="30" customHeight="1">
      <c r="A25" s="159"/>
      <c r="B25" s="3"/>
      <c r="C25" s="3"/>
      <c r="D25" s="3"/>
      <c r="E25" s="3"/>
      <c r="F25" s="3">
        <f>B25-+SUM(C25:E25)</f>
        <v>0</v>
      </c>
      <c r="G25" s="3"/>
      <c r="H25" s="3"/>
      <c r="I25" s="3"/>
      <c r="J25" s="3"/>
      <c r="K25" s="3">
        <f>G25-+SUM(H25:J25)</f>
        <v>0</v>
      </c>
      <c r="L25" s="4">
        <f>G25-B25</f>
        <v>0</v>
      </c>
      <c r="M25" s="4">
        <f>K25-F25</f>
        <v>0</v>
      </c>
      <c r="N25" s="3"/>
      <c r="O25" s="3"/>
      <c r="P25" s="3"/>
      <c r="Q25" s="3"/>
      <c r="R25" s="3">
        <f>N25-+SUM(O25:Q25)</f>
        <v>0</v>
      </c>
      <c r="S25" s="4">
        <f>N25-G25</f>
        <v>0</v>
      </c>
      <c r="T25" s="4">
        <f>R25-K25</f>
        <v>0</v>
      </c>
      <c r="U25" s="3">
        <v>905887</v>
      </c>
      <c r="V25" s="3"/>
      <c r="W25" s="3"/>
      <c r="X25" s="3">
        <v>725901</v>
      </c>
      <c r="Y25" s="3">
        <f>U25-+SUM(V25:X25)</f>
        <v>179986</v>
      </c>
      <c r="Z25" s="4">
        <f>U25-N25</f>
        <v>905887</v>
      </c>
      <c r="AA25" s="4">
        <f>Y25-R25</f>
        <v>179986</v>
      </c>
    </row>
    <row r="26" spans="1:27" s="6" customFormat="1" ht="30" customHeight="1">
      <c r="A26" s="13"/>
      <c r="B26" s="1"/>
      <c r="C26" s="1"/>
      <c r="D26" s="1"/>
      <c r="E26" s="1"/>
      <c r="F26" s="1"/>
      <c r="G26" s="1"/>
      <c r="H26" s="1"/>
      <c r="I26" s="1"/>
      <c r="J26" s="1"/>
      <c r="K26" s="1"/>
      <c r="L26" s="19"/>
      <c r="M26" s="19"/>
      <c r="N26" s="1"/>
      <c r="O26" s="1"/>
      <c r="P26" s="1"/>
      <c r="Q26" s="1"/>
      <c r="R26" s="1"/>
      <c r="S26" s="19"/>
      <c r="T26" s="19"/>
      <c r="U26" s="1"/>
      <c r="V26" s="1"/>
      <c r="W26" s="1"/>
      <c r="X26" s="1"/>
      <c r="Y26" s="1"/>
      <c r="Z26" s="19"/>
      <c r="AA26" s="19"/>
    </row>
    <row r="27" spans="1:27" s="6" customFormat="1" ht="30" customHeight="1">
      <c r="A27" s="158" t="s">
        <v>457</v>
      </c>
      <c r="B27" s="2"/>
      <c r="C27" s="2"/>
      <c r="D27" s="2"/>
      <c r="E27" s="2"/>
      <c r="F27" s="2"/>
      <c r="G27" s="2"/>
      <c r="H27" s="2"/>
      <c r="I27" s="2"/>
      <c r="J27" s="2"/>
      <c r="K27" s="2"/>
      <c r="L27" s="20"/>
      <c r="M27" s="20"/>
      <c r="N27" s="2"/>
      <c r="O27" s="2"/>
      <c r="P27" s="2"/>
      <c r="Q27" s="2"/>
      <c r="R27" s="2"/>
      <c r="S27" s="20"/>
      <c r="T27" s="20"/>
      <c r="U27" s="2"/>
      <c r="V27" s="2"/>
      <c r="W27" s="2"/>
      <c r="X27" s="2"/>
      <c r="Y27" s="2"/>
      <c r="Z27" s="20"/>
      <c r="AA27" s="20"/>
    </row>
    <row r="28" spans="1:27" s="6" customFormat="1" ht="30" customHeight="1">
      <c r="A28" s="159"/>
      <c r="B28" s="3"/>
      <c r="C28" s="3"/>
      <c r="D28" s="3"/>
      <c r="E28" s="3"/>
      <c r="F28" s="3">
        <f>B28-+SUM(C28:E28)</f>
        <v>0</v>
      </c>
      <c r="G28" s="3"/>
      <c r="H28" s="3"/>
      <c r="I28" s="3"/>
      <c r="J28" s="3"/>
      <c r="K28" s="3">
        <f>G28-+SUM(H28:J28)</f>
        <v>0</v>
      </c>
      <c r="L28" s="4">
        <f>G28-B28</f>
        <v>0</v>
      </c>
      <c r="M28" s="4">
        <f>K28-F28</f>
        <v>0</v>
      </c>
      <c r="N28" s="3"/>
      <c r="O28" s="3"/>
      <c r="P28" s="3"/>
      <c r="Q28" s="3"/>
      <c r="R28" s="3">
        <f>N28-+SUM(O28:Q28)</f>
        <v>0</v>
      </c>
      <c r="S28" s="4">
        <f>N28-G28</f>
        <v>0</v>
      </c>
      <c r="T28" s="4">
        <f>R28-K28</f>
        <v>0</v>
      </c>
      <c r="U28" s="3">
        <v>6437</v>
      </c>
      <c r="V28" s="3">
        <v>3014</v>
      </c>
      <c r="W28" s="3"/>
      <c r="X28" s="3"/>
      <c r="Y28" s="3">
        <f>U28-+SUM(V28:X28)</f>
        <v>3423</v>
      </c>
      <c r="Z28" s="4">
        <f>U28-N28</f>
        <v>6437</v>
      </c>
      <c r="AA28" s="4">
        <f>Y28-R28</f>
        <v>3423</v>
      </c>
    </row>
    <row r="29" spans="1:27" s="6" customFormat="1" ht="30" customHeight="1">
      <c r="A29" s="13"/>
      <c r="B29" s="1"/>
      <c r="C29" s="1"/>
      <c r="D29" s="1"/>
      <c r="E29" s="1"/>
      <c r="F29" s="1"/>
      <c r="G29" s="1"/>
      <c r="H29" s="1"/>
      <c r="I29" s="1"/>
      <c r="J29" s="1"/>
      <c r="K29" s="1"/>
      <c r="L29" s="19"/>
      <c r="M29" s="19"/>
      <c r="N29" s="1"/>
      <c r="O29" s="1"/>
      <c r="P29" s="1"/>
      <c r="Q29" s="1"/>
      <c r="R29" s="1"/>
      <c r="S29" s="19"/>
      <c r="T29" s="19"/>
      <c r="U29" s="1"/>
      <c r="V29" s="1"/>
      <c r="W29" s="1"/>
      <c r="X29" s="1"/>
      <c r="Y29" s="1"/>
      <c r="Z29" s="19"/>
      <c r="AA29" s="19"/>
    </row>
    <row r="30" spans="1:27" s="6" customFormat="1" ht="30" customHeight="1">
      <c r="A30" s="158" t="s">
        <v>628</v>
      </c>
      <c r="B30" s="2"/>
      <c r="C30" s="2"/>
      <c r="D30" s="2"/>
      <c r="E30" s="2"/>
      <c r="F30" s="2"/>
      <c r="G30" s="2"/>
      <c r="H30" s="2"/>
      <c r="I30" s="2"/>
      <c r="J30" s="2"/>
      <c r="K30" s="2"/>
      <c r="L30" s="20"/>
      <c r="M30" s="20"/>
      <c r="N30" s="2"/>
      <c r="O30" s="2"/>
      <c r="P30" s="2"/>
      <c r="Q30" s="2"/>
      <c r="R30" s="2"/>
      <c r="S30" s="20"/>
      <c r="T30" s="20"/>
      <c r="U30" s="2"/>
      <c r="V30" s="2"/>
      <c r="W30" s="2"/>
      <c r="X30" s="2"/>
      <c r="Y30" s="2"/>
      <c r="Z30" s="20"/>
      <c r="AA30" s="20"/>
    </row>
    <row r="31" spans="1:27" s="6" customFormat="1" ht="30" customHeight="1">
      <c r="A31" s="159"/>
      <c r="B31" s="3"/>
      <c r="C31" s="3"/>
      <c r="D31" s="3"/>
      <c r="E31" s="3"/>
      <c r="F31" s="3">
        <f>B31-+SUM(C31:E31)</f>
        <v>0</v>
      </c>
      <c r="G31" s="3"/>
      <c r="H31" s="3"/>
      <c r="I31" s="3"/>
      <c r="J31" s="3"/>
      <c r="K31" s="3">
        <f>G31-+SUM(H31:J31)</f>
        <v>0</v>
      </c>
      <c r="L31" s="4">
        <f>G31-B31</f>
        <v>0</v>
      </c>
      <c r="M31" s="4">
        <f>K31-F31</f>
        <v>0</v>
      </c>
      <c r="N31" s="3"/>
      <c r="O31" s="3"/>
      <c r="P31" s="3"/>
      <c r="Q31" s="3"/>
      <c r="R31" s="3">
        <f>N31-+SUM(O31:Q31)</f>
        <v>0</v>
      </c>
      <c r="S31" s="4">
        <f>N31-G31</f>
        <v>0</v>
      </c>
      <c r="T31" s="4">
        <f>R31-K31</f>
        <v>0</v>
      </c>
      <c r="U31" s="3">
        <v>2088</v>
      </c>
      <c r="V31" s="3"/>
      <c r="W31" s="3"/>
      <c r="X31" s="3">
        <v>1670</v>
      </c>
      <c r="Y31" s="3">
        <f>U31-+SUM(V31:X31)</f>
        <v>418</v>
      </c>
      <c r="Z31" s="4">
        <f>U31-N31</f>
        <v>2088</v>
      </c>
      <c r="AA31" s="4">
        <f>Y31-R31</f>
        <v>418</v>
      </c>
    </row>
    <row r="32" spans="1:27" s="6" customFormat="1" ht="30" customHeight="1">
      <c r="A32" s="13"/>
      <c r="B32" s="1"/>
      <c r="C32" s="1"/>
      <c r="D32" s="1"/>
      <c r="E32" s="1"/>
      <c r="F32" s="1"/>
      <c r="G32" s="1"/>
      <c r="H32" s="1"/>
      <c r="I32" s="1"/>
      <c r="J32" s="1"/>
      <c r="K32" s="1"/>
      <c r="L32" s="19"/>
      <c r="M32" s="19"/>
      <c r="N32" s="1"/>
      <c r="O32" s="1"/>
      <c r="P32" s="1"/>
      <c r="Q32" s="1"/>
      <c r="R32" s="1"/>
      <c r="S32" s="19"/>
      <c r="T32" s="19"/>
      <c r="U32" s="1"/>
      <c r="V32" s="1"/>
      <c r="W32" s="1"/>
      <c r="X32" s="1"/>
      <c r="Y32" s="1"/>
      <c r="Z32" s="19"/>
      <c r="AA32" s="19"/>
    </row>
    <row r="33" spans="1:27" s="6" customFormat="1" ht="30" customHeight="1">
      <c r="A33" s="158" t="s">
        <v>629</v>
      </c>
      <c r="B33" s="2"/>
      <c r="C33" s="2"/>
      <c r="D33" s="2"/>
      <c r="E33" s="2"/>
      <c r="F33" s="2"/>
      <c r="G33" s="2"/>
      <c r="H33" s="2"/>
      <c r="I33" s="2"/>
      <c r="J33" s="2"/>
      <c r="K33" s="2"/>
      <c r="L33" s="20"/>
      <c r="M33" s="20"/>
      <c r="N33" s="2"/>
      <c r="O33" s="2"/>
      <c r="P33" s="2"/>
      <c r="Q33" s="2"/>
      <c r="R33" s="2"/>
      <c r="S33" s="20"/>
      <c r="T33" s="20"/>
      <c r="U33" s="2"/>
      <c r="V33" s="2"/>
      <c r="W33" s="2"/>
      <c r="X33" s="2"/>
      <c r="Y33" s="2"/>
      <c r="Z33" s="20"/>
      <c r="AA33" s="20"/>
    </row>
    <row r="34" spans="1:27" s="6" customFormat="1" ht="30" customHeight="1">
      <c r="A34" s="159"/>
      <c r="B34" s="3"/>
      <c r="C34" s="3"/>
      <c r="D34" s="3"/>
      <c r="E34" s="3"/>
      <c r="F34" s="3">
        <f>B34-+SUM(C34:E34)</f>
        <v>0</v>
      </c>
      <c r="G34" s="3"/>
      <c r="H34" s="3"/>
      <c r="I34" s="3"/>
      <c r="J34" s="3"/>
      <c r="K34" s="3">
        <f>G34-+SUM(H34:J34)</f>
        <v>0</v>
      </c>
      <c r="L34" s="4">
        <f>G34-B34</f>
        <v>0</v>
      </c>
      <c r="M34" s="4">
        <f>K34-F34</f>
        <v>0</v>
      </c>
      <c r="N34" s="3"/>
      <c r="O34" s="3"/>
      <c r="P34" s="3"/>
      <c r="Q34" s="3"/>
      <c r="R34" s="3">
        <f>N34-+SUM(O34:Q34)</f>
        <v>0</v>
      </c>
      <c r="S34" s="4">
        <f>N34-G34</f>
        <v>0</v>
      </c>
      <c r="T34" s="4">
        <f>R34-K34</f>
        <v>0</v>
      </c>
      <c r="U34" s="3">
        <v>13535</v>
      </c>
      <c r="V34" s="3"/>
      <c r="W34" s="3"/>
      <c r="X34" s="3"/>
      <c r="Y34" s="3">
        <f>U34-+SUM(V34:X34)</f>
        <v>13535</v>
      </c>
      <c r="Z34" s="4">
        <f>U34-N34</f>
        <v>13535</v>
      </c>
      <c r="AA34" s="4">
        <f>Y34-R34</f>
        <v>13535</v>
      </c>
    </row>
    <row r="35" spans="1:27" s="6" customFormat="1" ht="30" customHeight="1">
      <c r="A35" s="13"/>
      <c r="B35" s="1"/>
      <c r="C35" s="1"/>
      <c r="D35" s="1"/>
      <c r="E35" s="1"/>
      <c r="F35" s="1"/>
      <c r="G35" s="1"/>
      <c r="H35" s="1"/>
      <c r="I35" s="1"/>
      <c r="J35" s="1"/>
      <c r="K35" s="1"/>
      <c r="L35" s="19"/>
      <c r="M35" s="19"/>
      <c r="N35" s="1"/>
      <c r="O35" s="1"/>
      <c r="P35" s="1"/>
      <c r="Q35" s="1"/>
      <c r="R35" s="1"/>
      <c r="S35" s="19"/>
      <c r="T35" s="19"/>
      <c r="U35" s="1"/>
      <c r="V35" s="1"/>
      <c r="W35" s="1"/>
      <c r="X35" s="1"/>
      <c r="Y35" s="1"/>
      <c r="Z35" s="19"/>
      <c r="AA35" s="19"/>
    </row>
    <row r="36" spans="1:27" s="6" customFormat="1" ht="30" customHeight="1">
      <c r="A36" s="158" t="s">
        <v>630</v>
      </c>
      <c r="B36" s="2"/>
      <c r="C36" s="2"/>
      <c r="D36" s="2"/>
      <c r="E36" s="2"/>
      <c r="F36" s="2"/>
      <c r="G36" s="2"/>
      <c r="H36" s="2"/>
      <c r="I36" s="2"/>
      <c r="J36" s="2"/>
      <c r="K36" s="2"/>
      <c r="L36" s="20"/>
      <c r="M36" s="20"/>
      <c r="N36" s="2"/>
      <c r="O36" s="2"/>
      <c r="P36" s="2"/>
      <c r="Q36" s="2"/>
      <c r="R36" s="2"/>
      <c r="S36" s="20"/>
      <c r="T36" s="20"/>
      <c r="U36" s="2"/>
      <c r="V36" s="2"/>
      <c r="W36" s="2"/>
      <c r="X36" s="2"/>
      <c r="Y36" s="2"/>
      <c r="Z36" s="20"/>
      <c r="AA36" s="20"/>
    </row>
    <row r="37" spans="1:27" s="6" customFormat="1" ht="30" customHeight="1">
      <c r="A37" s="159"/>
      <c r="B37" s="3"/>
      <c r="C37" s="3"/>
      <c r="D37" s="3"/>
      <c r="E37" s="3"/>
      <c r="F37" s="3">
        <f>B37-+SUM(C37:E37)</f>
        <v>0</v>
      </c>
      <c r="G37" s="3"/>
      <c r="H37" s="3"/>
      <c r="I37" s="3"/>
      <c r="J37" s="3"/>
      <c r="K37" s="3">
        <f>G37-+SUM(H37:J37)</f>
        <v>0</v>
      </c>
      <c r="L37" s="4">
        <f>G37-B37</f>
        <v>0</v>
      </c>
      <c r="M37" s="4">
        <f>K37-F37</f>
        <v>0</v>
      </c>
      <c r="N37" s="3"/>
      <c r="O37" s="3"/>
      <c r="P37" s="3"/>
      <c r="Q37" s="3"/>
      <c r="R37" s="3">
        <f>N37-+SUM(O37:Q37)</f>
        <v>0</v>
      </c>
      <c r="S37" s="4">
        <f>N37-G37</f>
        <v>0</v>
      </c>
      <c r="T37" s="4">
        <f>R37-K37</f>
        <v>0</v>
      </c>
      <c r="U37" s="3">
        <v>216073</v>
      </c>
      <c r="V37" s="3">
        <v>101177</v>
      </c>
      <c r="W37" s="3"/>
      <c r="X37" s="3">
        <v>46178</v>
      </c>
      <c r="Y37" s="3">
        <f>U37-+SUM(V37:X37)</f>
        <v>68718</v>
      </c>
      <c r="Z37" s="4">
        <f>U37-N37</f>
        <v>216073</v>
      </c>
      <c r="AA37" s="4">
        <f>Y37-R37</f>
        <v>68718</v>
      </c>
    </row>
    <row r="38" spans="1:27" s="6" customFormat="1" ht="30" customHeight="1">
      <c r="A38" s="13"/>
      <c r="B38" s="1"/>
      <c r="C38" s="1"/>
      <c r="D38" s="1"/>
      <c r="E38" s="1"/>
      <c r="F38" s="1"/>
      <c r="G38" s="1"/>
      <c r="H38" s="1"/>
      <c r="I38" s="1"/>
      <c r="J38" s="1"/>
      <c r="K38" s="1"/>
      <c r="L38" s="19"/>
      <c r="M38" s="19"/>
      <c r="N38" s="1"/>
      <c r="O38" s="1"/>
      <c r="P38" s="1"/>
      <c r="Q38" s="1"/>
      <c r="R38" s="1"/>
      <c r="S38" s="19"/>
      <c r="T38" s="19"/>
      <c r="U38" s="1"/>
      <c r="V38" s="1"/>
      <c r="W38" s="1"/>
      <c r="X38" s="1"/>
      <c r="Y38" s="1"/>
      <c r="Z38" s="19"/>
      <c r="AA38" s="19"/>
    </row>
    <row r="39" spans="1:27" s="6" customFormat="1" ht="30" customHeight="1">
      <c r="A39" s="158" t="s">
        <v>631</v>
      </c>
      <c r="B39" s="2"/>
      <c r="C39" s="2"/>
      <c r="D39" s="2"/>
      <c r="E39" s="2"/>
      <c r="F39" s="2"/>
      <c r="G39" s="2"/>
      <c r="H39" s="2"/>
      <c r="I39" s="2"/>
      <c r="J39" s="2"/>
      <c r="K39" s="2"/>
      <c r="L39" s="20"/>
      <c r="M39" s="20"/>
      <c r="N39" s="2"/>
      <c r="O39" s="2"/>
      <c r="P39" s="2"/>
      <c r="Q39" s="2"/>
      <c r="R39" s="2"/>
      <c r="S39" s="20"/>
      <c r="T39" s="20"/>
      <c r="U39" s="2"/>
      <c r="V39" s="2"/>
      <c r="W39" s="2"/>
      <c r="X39" s="2"/>
      <c r="Y39" s="2"/>
      <c r="Z39" s="20"/>
      <c r="AA39" s="20"/>
    </row>
    <row r="40" spans="1:27" s="6" customFormat="1" ht="30" customHeight="1">
      <c r="A40" s="159"/>
      <c r="B40" s="3"/>
      <c r="C40" s="3"/>
      <c r="D40" s="3"/>
      <c r="E40" s="3"/>
      <c r="F40" s="3">
        <f>B40-+SUM(C40:E40)</f>
        <v>0</v>
      </c>
      <c r="G40" s="3"/>
      <c r="H40" s="3"/>
      <c r="I40" s="3"/>
      <c r="J40" s="3"/>
      <c r="K40" s="3">
        <f>G40-+SUM(H40:J40)</f>
        <v>0</v>
      </c>
      <c r="L40" s="4">
        <f>G40-B40</f>
        <v>0</v>
      </c>
      <c r="M40" s="4">
        <f>K40-F40</f>
        <v>0</v>
      </c>
      <c r="N40" s="3"/>
      <c r="O40" s="3"/>
      <c r="P40" s="3"/>
      <c r="Q40" s="3"/>
      <c r="R40" s="3">
        <f>N40-+SUM(O40:Q40)</f>
        <v>0</v>
      </c>
      <c r="S40" s="4">
        <f>N40-G40</f>
        <v>0</v>
      </c>
      <c r="T40" s="4">
        <f>R40-K40</f>
        <v>0</v>
      </c>
      <c r="U40" s="3">
        <v>72866</v>
      </c>
      <c r="V40" s="3"/>
      <c r="W40" s="3"/>
      <c r="X40" s="3">
        <v>58300</v>
      </c>
      <c r="Y40" s="3">
        <f>U40-+SUM(V40:X40)</f>
        <v>14566</v>
      </c>
      <c r="Z40" s="4">
        <f>U40-N40</f>
        <v>72866</v>
      </c>
      <c r="AA40" s="4">
        <f>Y40-R40</f>
        <v>14566</v>
      </c>
    </row>
    <row r="41" spans="1:27" s="6" customFormat="1" ht="30" customHeight="1">
      <c r="A41" s="13"/>
      <c r="B41" s="1"/>
      <c r="C41" s="1"/>
      <c r="D41" s="1"/>
      <c r="E41" s="1"/>
      <c r="F41" s="1"/>
      <c r="G41" s="1"/>
      <c r="H41" s="1"/>
      <c r="I41" s="1"/>
      <c r="J41" s="1"/>
      <c r="K41" s="1"/>
      <c r="L41" s="19"/>
      <c r="M41" s="19"/>
      <c r="N41" s="1"/>
      <c r="O41" s="1"/>
      <c r="P41" s="1"/>
      <c r="Q41" s="1"/>
      <c r="R41" s="1"/>
      <c r="S41" s="19"/>
      <c r="T41" s="19"/>
      <c r="U41" s="1"/>
      <c r="V41" s="1"/>
      <c r="W41" s="1"/>
      <c r="X41" s="1"/>
      <c r="Y41" s="1"/>
      <c r="Z41" s="19"/>
      <c r="AA41" s="19"/>
    </row>
    <row r="42" spans="1:27" s="6" customFormat="1" ht="30" customHeight="1">
      <c r="A42" s="158" t="s">
        <v>632</v>
      </c>
      <c r="B42" s="2"/>
      <c r="C42" s="2"/>
      <c r="D42" s="2"/>
      <c r="E42" s="2"/>
      <c r="F42" s="2"/>
      <c r="G42" s="2"/>
      <c r="H42" s="2"/>
      <c r="I42" s="2"/>
      <c r="J42" s="2"/>
      <c r="K42" s="2"/>
      <c r="L42" s="20"/>
      <c r="M42" s="20"/>
      <c r="N42" s="2"/>
      <c r="O42" s="2"/>
      <c r="P42" s="2"/>
      <c r="Q42" s="2"/>
      <c r="R42" s="2"/>
      <c r="S42" s="20"/>
      <c r="T42" s="20"/>
      <c r="U42" s="2"/>
      <c r="V42" s="2"/>
      <c r="W42" s="2"/>
      <c r="X42" s="2"/>
      <c r="Y42" s="2"/>
      <c r="Z42" s="20"/>
      <c r="AA42" s="20"/>
    </row>
    <row r="43" spans="1:27" s="6" customFormat="1" ht="30" customHeight="1">
      <c r="A43" s="159"/>
      <c r="B43" s="3"/>
      <c r="C43" s="3"/>
      <c r="D43" s="3"/>
      <c r="E43" s="3"/>
      <c r="F43" s="3">
        <f>B43-+SUM(C43:E43)</f>
        <v>0</v>
      </c>
      <c r="G43" s="3"/>
      <c r="H43" s="3"/>
      <c r="I43" s="3"/>
      <c r="J43" s="3"/>
      <c r="K43" s="3">
        <f>G43-+SUM(H43:J43)</f>
        <v>0</v>
      </c>
      <c r="L43" s="4">
        <f>G43-B43</f>
        <v>0</v>
      </c>
      <c r="M43" s="4">
        <f>K43-F43</f>
        <v>0</v>
      </c>
      <c r="N43" s="3"/>
      <c r="O43" s="3"/>
      <c r="P43" s="3"/>
      <c r="Q43" s="3"/>
      <c r="R43" s="3">
        <f>N43-+SUM(O43:Q43)</f>
        <v>0</v>
      </c>
      <c r="S43" s="4">
        <f>N43-G43</f>
        <v>0</v>
      </c>
      <c r="T43" s="4">
        <f>R43-K43</f>
        <v>0</v>
      </c>
      <c r="U43" s="3">
        <v>50</v>
      </c>
      <c r="V43" s="3"/>
      <c r="W43" s="3"/>
      <c r="X43" s="3"/>
      <c r="Y43" s="3">
        <f>U43-+SUM(V43:X43)</f>
        <v>50</v>
      </c>
      <c r="Z43" s="4">
        <f>U43-N43</f>
        <v>50</v>
      </c>
      <c r="AA43" s="4">
        <f>Y43-R43</f>
        <v>50</v>
      </c>
    </row>
    <row r="44" spans="1:27" s="6" customFormat="1" ht="30" customHeight="1">
      <c r="A44" s="13"/>
      <c r="B44" s="1"/>
      <c r="C44" s="1"/>
      <c r="D44" s="1"/>
      <c r="E44" s="1"/>
      <c r="F44" s="1"/>
      <c r="G44" s="1"/>
      <c r="H44" s="1"/>
      <c r="I44" s="1"/>
      <c r="J44" s="1"/>
      <c r="K44" s="1"/>
      <c r="L44" s="19"/>
      <c r="M44" s="19"/>
      <c r="N44" s="1"/>
      <c r="O44" s="1"/>
      <c r="P44" s="1"/>
      <c r="Q44" s="1"/>
      <c r="R44" s="1"/>
      <c r="S44" s="19"/>
      <c r="T44" s="19"/>
      <c r="U44" s="1"/>
      <c r="V44" s="1"/>
      <c r="W44" s="1"/>
      <c r="X44" s="1"/>
      <c r="Y44" s="1"/>
      <c r="Z44" s="19"/>
      <c r="AA44" s="19"/>
    </row>
    <row r="45" spans="1:27" s="6" customFormat="1" ht="30" customHeight="1">
      <c r="A45" s="158" t="s">
        <v>633</v>
      </c>
      <c r="B45" s="2"/>
      <c r="C45" s="2"/>
      <c r="D45" s="2"/>
      <c r="E45" s="2"/>
      <c r="F45" s="2"/>
      <c r="G45" s="2"/>
      <c r="H45" s="2"/>
      <c r="I45" s="2"/>
      <c r="J45" s="2"/>
      <c r="K45" s="2"/>
      <c r="L45" s="20"/>
      <c r="M45" s="20"/>
      <c r="N45" s="2"/>
      <c r="O45" s="2"/>
      <c r="P45" s="2"/>
      <c r="Q45" s="2"/>
      <c r="R45" s="2"/>
      <c r="S45" s="20"/>
      <c r="T45" s="20"/>
      <c r="U45" s="2"/>
      <c r="V45" s="2"/>
      <c r="W45" s="2"/>
      <c r="X45" s="2"/>
      <c r="Y45" s="2"/>
      <c r="Z45" s="20"/>
      <c r="AA45" s="20"/>
    </row>
    <row r="46" spans="1:27" s="6" customFormat="1" ht="30" customHeight="1">
      <c r="A46" s="159"/>
      <c r="B46" s="3"/>
      <c r="C46" s="3"/>
      <c r="D46" s="3"/>
      <c r="E46" s="3"/>
      <c r="F46" s="3">
        <f>B46-+SUM(C46:E46)</f>
        <v>0</v>
      </c>
      <c r="G46" s="3"/>
      <c r="H46" s="3"/>
      <c r="I46" s="3"/>
      <c r="J46" s="3"/>
      <c r="K46" s="3">
        <f>G46-+SUM(H46:J46)</f>
        <v>0</v>
      </c>
      <c r="L46" s="4">
        <f>G46-B46</f>
        <v>0</v>
      </c>
      <c r="M46" s="4">
        <f>K46-F46</f>
        <v>0</v>
      </c>
      <c r="N46" s="3"/>
      <c r="O46" s="3"/>
      <c r="P46" s="3"/>
      <c r="Q46" s="3"/>
      <c r="R46" s="3">
        <f>N46-+SUM(O46:Q46)</f>
        <v>0</v>
      </c>
      <c r="S46" s="4">
        <f>N46-G46</f>
        <v>0</v>
      </c>
      <c r="T46" s="4">
        <f>R46-K46</f>
        <v>0</v>
      </c>
      <c r="U46" s="3">
        <v>50</v>
      </c>
      <c r="V46" s="3"/>
      <c r="W46" s="3"/>
      <c r="X46" s="3"/>
      <c r="Y46" s="3">
        <f>U46-+SUM(V46:X46)</f>
        <v>50</v>
      </c>
      <c r="Z46" s="4">
        <f>U46-N46</f>
        <v>50</v>
      </c>
      <c r="AA46" s="4">
        <f>Y46-R46</f>
        <v>50</v>
      </c>
    </row>
    <row r="47" spans="1:27" s="6" customFormat="1" ht="30" customHeight="1">
      <c r="A47" s="13"/>
      <c r="B47" s="1"/>
      <c r="C47" s="1"/>
      <c r="D47" s="1"/>
      <c r="E47" s="1"/>
      <c r="F47" s="1"/>
      <c r="G47" s="1"/>
      <c r="H47" s="1"/>
      <c r="I47" s="1"/>
      <c r="J47" s="1"/>
      <c r="K47" s="1"/>
      <c r="L47" s="19"/>
      <c r="M47" s="19"/>
      <c r="N47" s="1"/>
      <c r="O47" s="1"/>
      <c r="P47" s="1"/>
      <c r="Q47" s="1"/>
      <c r="R47" s="1"/>
      <c r="S47" s="19"/>
      <c r="T47" s="19"/>
      <c r="U47" s="1"/>
      <c r="V47" s="1"/>
      <c r="W47" s="1"/>
      <c r="X47" s="1"/>
      <c r="Y47" s="1"/>
      <c r="Z47" s="19"/>
      <c r="AA47" s="19"/>
    </row>
    <row r="48" spans="1:27" s="6" customFormat="1" ht="30" customHeight="1">
      <c r="A48" s="158" t="s">
        <v>230</v>
      </c>
      <c r="B48" s="2"/>
      <c r="C48" s="2"/>
      <c r="D48" s="2"/>
      <c r="E48" s="2"/>
      <c r="F48" s="2"/>
      <c r="G48" s="2"/>
      <c r="H48" s="2"/>
      <c r="I48" s="2"/>
      <c r="J48" s="2"/>
      <c r="K48" s="2"/>
      <c r="L48" s="20"/>
      <c r="M48" s="20"/>
      <c r="N48" s="2"/>
      <c r="O48" s="2"/>
      <c r="P48" s="2"/>
      <c r="Q48" s="2"/>
      <c r="R48" s="2"/>
      <c r="S48" s="20"/>
      <c r="T48" s="20"/>
      <c r="U48" s="2"/>
      <c r="V48" s="2"/>
      <c r="W48" s="2"/>
      <c r="X48" s="2"/>
      <c r="Y48" s="2"/>
      <c r="Z48" s="20"/>
      <c r="AA48" s="20"/>
    </row>
    <row r="49" spans="1:27" s="6" customFormat="1" ht="30" customHeight="1">
      <c r="A49" s="159"/>
      <c r="B49" s="3"/>
      <c r="C49" s="3"/>
      <c r="D49" s="3"/>
      <c r="E49" s="3"/>
      <c r="F49" s="3">
        <f>B49-+SUM(C49:E49)</f>
        <v>0</v>
      </c>
      <c r="G49" s="3"/>
      <c r="H49" s="3"/>
      <c r="I49" s="3"/>
      <c r="J49" s="3"/>
      <c r="K49" s="3">
        <f>G49-+SUM(H49:J49)</f>
        <v>0</v>
      </c>
      <c r="L49" s="4">
        <f>G49-B49</f>
        <v>0</v>
      </c>
      <c r="M49" s="4">
        <f>K49-F49</f>
        <v>0</v>
      </c>
      <c r="N49" s="3"/>
      <c r="O49" s="3"/>
      <c r="P49" s="3"/>
      <c r="Q49" s="3"/>
      <c r="R49" s="3">
        <f>N49-+SUM(O49:Q49)</f>
        <v>0</v>
      </c>
      <c r="S49" s="4">
        <f>N49-G49</f>
        <v>0</v>
      </c>
      <c r="T49" s="4">
        <f>R49-K49</f>
        <v>0</v>
      </c>
      <c r="U49" s="3">
        <v>28500</v>
      </c>
      <c r="V49" s="3"/>
      <c r="W49" s="3"/>
      <c r="X49" s="3">
        <v>19000</v>
      </c>
      <c r="Y49" s="3">
        <f>U49-+SUM(V49:X49)</f>
        <v>9500</v>
      </c>
      <c r="Z49" s="4">
        <f>U49-N49</f>
        <v>28500</v>
      </c>
      <c r="AA49" s="4">
        <f>Y49-R49</f>
        <v>9500</v>
      </c>
    </row>
    <row r="50" spans="1:27" s="6" customFormat="1" ht="30" customHeight="1">
      <c r="A50" s="13"/>
      <c r="B50" s="1"/>
      <c r="C50" s="1"/>
      <c r="D50" s="1"/>
      <c r="E50" s="1"/>
      <c r="F50" s="1"/>
      <c r="G50" s="1"/>
      <c r="H50" s="1"/>
      <c r="I50" s="1"/>
      <c r="J50" s="1"/>
      <c r="K50" s="1"/>
      <c r="L50" s="19"/>
      <c r="M50" s="19"/>
      <c r="N50" s="1"/>
      <c r="O50" s="1"/>
      <c r="P50" s="1"/>
      <c r="Q50" s="1"/>
      <c r="R50" s="1"/>
      <c r="S50" s="19"/>
      <c r="T50" s="19"/>
      <c r="U50" s="1"/>
      <c r="V50" s="1"/>
      <c r="W50" s="1"/>
      <c r="X50" s="1"/>
      <c r="Y50" s="1"/>
      <c r="Z50" s="19"/>
      <c r="AA50" s="19"/>
    </row>
    <row r="51" spans="1:27" s="6" customFormat="1" ht="30" customHeight="1">
      <c r="A51" s="158" t="s">
        <v>634</v>
      </c>
      <c r="B51" s="2"/>
      <c r="C51" s="2"/>
      <c r="D51" s="2"/>
      <c r="E51" s="2"/>
      <c r="F51" s="2"/>
      <c r="G51" s="2"/>
      <c r="H51" s="2"/>
      <c r="I51" s="2"/>
      <c r="J51" s="2"/>
      <c r="K51" s="2"/>
      <c r="L51" s="20"/>
      <c r="M51" s="20"/>
      <c r="N51" s="2"/>
      <c r="O51" s="2"/>
      <c r="P51" s="2"/>
      <c r="Q51" s="2"/>
      <c r="R51" s="2"/>
      <c r="S51" s="20"/>
      <c r="T51" s="20"/>
      <c r="U51" s="2"/>
      <c r="V51" s="2"/>
      <c r="W51" s="2"/>
      <c r="X51" s="2"/>
      <c r="Y51" s="2"/>
      <c r="Z51" s="20"/>
      <c r="AA51" s="20"/>
    </row>
    <row r="52" spans="1:27" s="6" customFormat="1" ht="30" customHeight="1">
      <c r="A52" s="159"/>
      <c r="B52" s="3"/>
      <c r="C52" s="3"/>
      <c r="D52" s="3"/>
      <c r="E52" s="3"/>
      <c r="F52" s="3">
        <f>B52-+SUM(C52:E52)</f>
        <v>0</v>
      </c>
      <c r="G52" s="3"/>
      <c r="H52" s="3"/>
      <c r="I52" s="3"/>
      <c r="J52" s="3"/>
      <c r="K52" s="3">
        <f>G52-+SUM(H52:J52)</f>
        <v>0</v>
      </c>
      <c r="L52" s="4">
        <f>G52-B52</f>
        <v>0</v>
      </c>
      <c r="M52" s="4">
        <f>K52-F52</f>
        <v>0</v>
      </c>
      <c r="N52" s="3"/>
      <c r="O52" s="3"/>
      <c r="P52" s="3"/>
      <c r="Q52" s="3"/>
      <c r="R52" s="3">
        <f>N52-+SUM(O52:Q52)</f>
        <v>0</v>
      </c>
      <c r="S52" s="4">
        <f>N52-G52</f>
        <v>0</v>
      </c>
      <c r="T52" s="4">
        <f>R52-K52</f>
        <v>0</v>
      </c>
      <c r="U52" s="3">
        <v>8640</v>
      </c>
      <c r="V52" s="3"/>
      <c r="W52" s="3"/>
      <c r="X52" s="3"/>
      <c r="Y52" s="3">
        <f>U52-+SUM(V52:X52)</f>
        <v>8640</v>
      </c>
      <c r="Z52" s="4">
        <f>U52-N52</f>
        <v>8640</v>
      </c>
      <c r="AA52" s="4">
        <f>Y52-R52</f>
        <v>8640</v>
      </c>
    </row>
    <row r="53" spans="1:27" s="6" customFormat="1" ht="30" customHeight="1">
      <c r="A53" s="13"/>
      <c r="B53" s="1"/>
      <c r="C53" s="1"/>
      <c r="D53" s="1"/>
      <c r="E53" s="1"/>
      <c r="F53" s="1"/>
      <c r="G53" s="1"/>
      <c r="H53" s="1"/>
      <c r="I53" s="1"/>
      <c r="J53" s="1"/>
      <c r="K53" s="1"/>
      <c r="L53" s="19"/>
      <c r="M53" s="19"/>
      <c r="N53" s="1"/>
      <c r="O53" s="1"/>
      <c r="P53" s="1"/>
      <c r="Q53" s="1"/>
      <c r="R53" s="1"/>
      <c r="S53" s="19"/>
      <c r="T53" s="19"/>
      <c r="U53" s="1"/>
      <c r="V53" s="1"/>
      <c r="W53" s="1"/>
      <c r="X53" s="1"/>
      <c r="Y53" s="1"/>
      <c r="Z53" s="19"/>
      <c r="AA53" s="19"/>
    </row>
    <row r="54" spans="1:27" s="6" customFormat="1" ht="30" customHeight="1">
      <c r="A54" s="158" t="s">
        <v>635</v>
      </c>
      <c r="B54" s="2"/>
      <c r="C54" s="2"/>
      <c r="D54" s="2"/>
      <c r="E54" s="2"/>
      <c r="F54" s="2"/>
      <c r="G54" s="2"/>
      <c r="H54" s="2"/>
      <c r="I54" s="2"/>
      <c r="J54" s="2"/>
      <c r="K54" s="2"/>
      <c r="L54" s="20"/>
      <c r="M54" s="20"/>
      <c r="N54" s="2"/>
      <c r="O54" s="2"/>
      <c r="P54" s="2"/>
      <c r="Q54" s="2"/>
      <c r="R54" s="2"/>
      <c r="S54" s="20"/>
      <c r="T54" s="20"/>
      <c r="U54" s="2"/>
      <c r="V54" s="2"/>
      <c r="W54" s="2"/>
      <c r="X54" s="2"/>
      <c r="Y54" s="2"/>
      <c r="Z54" s="20"/>
      <c r="AA54" s="20"/>
    </row>
    <row r="55" spans="1:27" s="6" customFormat="1" ht="30" customHeight="1">
      <c r="A55" s="159"/>
      <c r="B55" s="3"/>
      <c r="C55" s="3"/>
      <c r="D55" s="3"/>
      <c r="E55" s="3"/>
      <c r="F55" s="3">
        <f>B55-+SUM(C55:E55)</f>
        <v>0</v>
      </c>
      <c r="G55" s="3"/>
      <c r="H55" s="3"/>
      <c r="I55" s="3"/>
      <c r="J55" s="3"/>
      <c r="K55" s="3">
        <f>G55-+SUM(H55:J55)</f>
        <v>0</v>
      </c>
      <c r="L55" s="4">
        <f>G55-B55</f>
        <v>0</v>
      </c>
      <c r="M55" s="4">
        <f>K55-F55</f>
        <v>0</v>
      </c>
      <c r="N55" s="3"/>
      <c r="O55" s="3"/>
      <c r="P55" s="3"/>
      <c r="Q55" s="3"/>
      <c r="R55" s="3">
        <f>N55-+SUM(O55:Q55)</f>
        <v>0</v>
      </c>
      <c r="S55" s="4">
        <f>N55-G55</f>
        <v>0</v>
      </c>
      <c r="T55" s="4">
        <f>R55-K55</f>
        <v>0</v>
      </c>
      <c r="U55" s="3">
        <v>913213</v>
      </c>
      <c r="V55" s="3">
        <v>406040</v>
      </c>
      <c r="W55" s="3"/>
      <c r="X55" s="3">
        <v>111773</v>
      </c>
      <c r="Y55" s="3">
        <f>U55-+SUM(V55:X55)</f>
        <v>395400</v>
      </c>
      <c r="Z55" s="4">
        <f>U55-N55</f>
        <v>913213</v>
      </c>
      <c r="AA55" s="4">
        <f>Y55-R55</f>
        <v>395400</v>
      </c>
    </row>
    <row r="56" spans="1:27" s="6" customFormat="1" ht="30" customHeight="1">
      <c r="A56" s="13"/>
      <c r="B56" s="1"/>
      <c r="C56" s="1"/>
      <c r="D56" s="1"/>
      <c r="E56" s="1"/>
      <c r="F56" s="1"/>
      <c r="G56" s="1"/>
      <c r="H56" s="1"/>
      <c r="I56" s="1"/>
      <c r="J56" s="1"/>
      <c r="K56" s="1"/>
      <c r="L56" s="19"/>
      <c r="M56" s="19"/>
      <c r="N56" s="1"/>
      <c r="O56" s="1"/>
      <c r="P56" s="1"/>
      <c r="Q56" s="1"/>
      <c r="R56" s="1"/>
      <c r="S56" s="19"/>
      <c r="T56" s="19"/>
      <c r="U56" s="1"/>
      <c r="V56" s="1"/>
      <c r="W56" s="1"/>
      <c r="X56" s="1"/>
      <c r="Y56" s="1"/>
      <c r="Z56" s="19"/>
      <c r="AA56" s="19"/>
    </row>
    <row r="57" spans="1:27" s="6" customFormat="1" ht="30" customHeight="1">
      <c r="A57" s="158" t="s">
        <v>636</v>
      </c>
      <c r="B57" s="2"/>
      <c r="C57" s="2"/>
      <c r="D57" s="2"/>
      <c r="E57" s="2"/>
      <c r="F57" s="2"/>
      <c r="G57" s="2"/>
      <c r="H57" s="2"/>
      <c r="I57" s="2"/>
      <c r="J57" s="2"/>
      <c r="K57" s="2"/>
      <c r="L57" s="20"/>
      <c r="M57" s="20"/>
      <c r="N57" s="2"/>
      <c r="O57" s="2"/>
      <c r="P57" s="2"/>
      <c r="Q57" s="2"/>
      <c r="R57" s="2"/>
      <c r="S57" s="20"/>
      <c r="T57" s="20"/>
      <c r="U57" s="2"/>
      <c r="V57" s="2"/>
      <c r="W57" s="2"/>
      <c r="X57" s="2"/>
      <c r="Y57" s="2"/>
      <c r="Z57" s="20"/>
      <c r="AA57" s="20"/>
    </row>
    <row r="58" spans="1:27" s="6" customFormat="1" ht="30" customHeight="1">
      <c r="A58" s="159"/>
      <c r="B58" s="3"/>
      <c r="C58" s="3"/>
      <c r="D58" s="3"/>
      <c r="E58" s="3"/>
      <c r="F58" s="3">
        <f>B58-+SUM(C58:E58)</f>
        <v>0</v>
      </c>
      <c r="G58" s="3"/>
      <c r="H58" s="3"/>
      <c r="I58" s="3"/>
      <c r="J58" s="3"/>
      <c r="K58" s="3">
        <f>G58-+SUM(H58:J58)</f>
        <v>0</v>
      </c>
      <c r="L58" s="4">
        <f>G58-B58</f>
        <v>0</v>
      </c>
      <c r="M58" s="4">
        <f>K58-F58</f>
        <v>0</v>
      </c>
      <c r="N58" s="3"/>
      <c r="O58" s="3"/>
      <c r="P58" s="3"/>
      <c r="Q58" s="3"/>
      <c r="R58" s="3">
        <f>N58-+SUM(O58:Q58)</f>
        <v>0</v>
      </c>
      <c r="S58" s="4">
        <f>N58-G58</f>
        <v>0</v>
      </c>
      <c r="T58" s="4">
        <f>R58-K58</f>
        <v>0</v>
      </c>
      <c r="U58" s="3">
        <v>19464</v>
      </c>
      <c r="V58" s="3"/>
      <c r="W58" s="3"/>
      <c r="X58" s="3"/>
      <c r="Y58" s="3">
        <f>U58-+SUM(V58:X58)</f>
        <v>19464</v>
      </c>
      <c r="Z58" s="4">
        <f>U58-N58</f>
        <v>19464</v>
      </c>
      <c r="AA58" s="4">
        <f>Y58-R58</f>
        <v>19464</v>
      </c>
    </row>
    <row r="59" spans="1:27" s="6" customFormat="1" ht="30" customHeight="1">
      <c r="A59" s="13"/>
      <c r="B59" s="1"/>
      <c r="C59" s="1"/>
      <c r="D59" s="1"/>
      <c r="E59" s="1"/>
      <c r="F59" s="1"/>
      <c r="G59" s="1"/>
      <c r="H59" s="1"/>
      <c r="I59" s="1"/>
      <c r="J59" s="1"/>
      <c r="K59" s="1"/>
      <c r="L59" s="19"/>
      <c r="M59" s="19"/>
      <c r="N59" s="1"/>
      <c r="O59" s="1"/>
      <c r="P59" s="1"/>
      <c r="Q59" s="1"/>
      <c r="R59" s="1"/>
      <c r="S59" s="19"/>
      <c r="T59" s="19"/>
      <c r="U59" s="1"/>
      <c r="V59" s="1"/>
      <c r="W59" s="1"/>
      <c r="X59" s="1"/>
      <c r="Y59" s="1"/>
      <c r="Z59" s="19"/>
      <c r="AA59" s="19"/>
    </row>
    <row r="60" spans="1:27" s="6" customFormat="1" ht="30" customHeight="1">
      <c r="A60" s="158" t="s">
        <v>637</v>
      </c>
      <c r="B60" s="2"/>
      <c r="C60" s="2"/>
      <c r="D60" s="2"/>
      <c r="E60" s="2"/>
      <c r="F60" s="2"/>
      <c r="G60" s="2"/>
      <c r="H60" s="2"/>
      <c r="I60" s="2"/>
      <c r="J60" s="2"/>
      <c r="K60" s="2"/>
      <c r="L60" s="20"/>
      <c r="M60" s="20"/>
      <c r="N60" s="2"/>
      <c r="O60" s="2"/>
      <c r="P60" s="2"/>
      <c r="Q60" s="2"/>
      <c r="R60" s="2"/>
      <c r="S60" s="20"/>
      <c r="T60" s="20"/>
      <c r="U60" s="2"/>
      <c r="V60" s="2"/>
      <c r="W60" s="2"/>
      <c r="X60" s="2"/>
      <c r="Y60" s="2"/>
      <c r="Z60" s="20"/>
      <c r="AA60" s="20"/>
    </row>
    <row r="61" spans="1:27" s="6" customFormat="1" ht="30" customHeight="1">
      <c r="A61" s="159"/>
      <c r="B61" s="3"/>
      <c r="C61" s="3"/>
      <c r="D61" s="3"/>
      <c r="E61" s="3"/>
      <c r="F61" s="3">
        <f>B61-+SUM(C61:E61)</f>
        <v>0</v>
      </c>
      <c r="G61" s="3"/>
      <c r="H61" s="3"/>
      <c r="I61" s="3"/>
      <c r="J61" s="3"/>
      <c r="K61" s="3">
        <f>G61-+SUM(H61:J61)</f>
        <v>0</v>
      </c>
      <c r="L61" s="4">
        <f>G61-B61</f>
        <v>0</v>
      </c>
      <c r="M61" s="4">
        <f>K61-F61</f>
        <v>0</v>
      </c>
      <c r="N61" s="3"/>
      <c r="O61" s="3"/>
      <c r="P61" s="3"/>
      <c r="Q61" s="3"/>
      <c r="R61" s="3">
        <f>N61-+SUM(O61:Q61)</f>
        <v>0</v>
      </c>
      <c r="S61" s="4">
        <f>N61-G61</f>
        <v>0</v>
      </c>
      <c r="T61" s="4">
        <f>R61-K61</f>
        <v>0</v>
      </c>
      <c r="U61" s="3">
        <v>314820</v>
      </c>
      <c r="V61" s="3">
        <v>147416</v>
      </c>
      <c r="W61" s="3"/>
      <c r="X61" s="3">
        <v>11779</v>
      </c>
      <c r="Y61" s="3">
        <f>U61-+SUM(V61:X61)</f>
        <v>155625</v>
      </c>
      <c r="Z61" s="4">
        <f>U61-N61</f>
        <v>314820</v>
      </c>
      <c r="AA61" s="4">
        <f>Y61-R61</f>
        <v>155625</v>
      </c>
    </row>
    <row r="62" spans="1:27" s="6" customFormat="1" ht="30" customHeight="1">
      <c r="A62" s="13"/>
      <c r="B62" s="1"/>
      <c r="C62" s="1"/>
      <c r="D62" s="1"/>
      <c r="E62" s="1"/>
      <c r="F62" s="1"/>
      <c r="G62" s="1"/>
      <c r="H62" s="1"/>
      <c r="I62" s="1"/>
      <c r="J62" s="1"/>
      <c r="K62" s="1"/>
      <c r="L62" s="19"/>
      <c r="M62" s="19"/>
      <c r="N62" s="1"/>
      <c r="O62" s="1"/>
      <c r="P62" s="1"/>
      <c r="Q62" s="1"/>
      <c r="R62" s="1"/>
      <c r="S62" s="19"/>
      <c r="T62" s="19"/>
      <c r="U62" s="1"/>
      <c r="V62" s="1"/>
      <c r="W62" s="1"/>
      <c r="X62" s="1"/>
      <c r="Y62" s="1"/>
      <c r="Z62" s="19"/>
      <c r="AA62" s="19"/>
    </row>
    <row r="63" spans="1:27" s="6" customFormat="1" ht="30" customHeight="1">
      <c r="A63" s="158" t="s">
        <v>638</v>
      </c>
      <c r="B63" s="2"/>
      <c r="C63" s="2"/>
      <c r="D63" s="2"/>
      <c r="E63" s="2"/>
      <c r="F63" s="2"/>
      <c r="G63" s="2"/>
      <c r="H63" s="2"/>
      <c r="I63" s="2"/>
      <c r="J63" s="2"/>
      <c r="K63" s="2"/>
      <c r="L63" s="20"/>
      <c r="M63" s="20"/>
      <c r="N63" s="2"/>
      <c r="O63" s="2"/>
      <c r="P63" s="2"/>
      <c r="Q63" s="2"/>
      <c r="R63" s="2"/>
      <c r="S63" s="20"/>
      <c r="T63" s="20"/>
      <c r="U63" s="2"/>
      <c r="V63" s="2"/>
      <c r="W63" s="2"/>
      <c r="X63" s="2"/>
      <c r="Y63" s="2"/>
      <c r="Z63" s="20"/>
      <c r="AA63" s="20"/>
    </row>
    <row r="64" spans="1:27" s="6" customFormat="1" ht="30" customHeight="1">
      <c r="A64" s="159"/>
      <c r="B64" s="3"/>
      <c r="C64" s="3"/>
      <c r="D64" s="3"/>
      <c r="E64" s="3"/>
      <c r="F64" s="3">
        <f>B64-+SUM(C64:E64)</f>
        <v>0</v>
      </c>
      <c r="G64" s="3"/>
      <c r="H64" s="3"/>
      <c r="I64" s="3"/>
      <c r="J64" s="3"/>
      <c r="K64" s="3">
        <f>G64-+SUM(H64:J64)</f>
        <v>0</v>
      </c>
      <c r="L64" s="4">
        <f>G64-B64</f>
        <v>0</v>
      </c>
      <c r="M64" s="4">
        <f>K64-F64</f>
        <v>0</v>
      </c>
      <c r="N64" s="3"/>
      <c r="O64" s="3"/>
      <c r="P64" s="3"/>
      <c r="Q64" s="3"/>
      <c r="R64" s="3">
        <f>N64-+SUM(O64:Q64)</f>
        <v>0</v>
      </c>
      <c r="S64" s="4">
        <f>N64-G64</f>
        <v>0</v>
      </c>
      <c r="T64" s="4">
        <f>R64-K64</f>
        <v>0</v>
      </c>
      <c r="U64" s="3">
        <v>89250</v>
      </c>
      <c r="V64" s="3">
        <v>44624</v>
      </c>
      <c r="W64" s="3"/>
      <c r="X64" s="3"/>
      <c r="Y64" s="3">
        <f>U64-+SUM(V64:X64)</f>
        <v>44626</v>
      </c>
      <c r="Z64" s="4">
        <f>U64-N64</f>
        <v>89250</v>
      </c>
      <c r="AA64" s="4">
        <f>Y64-R64</f>
        <v>44626</v>
      </c>
    </row>
    <row r="65" spans="1:27" s="6" customFormat="1" ht="30" customHeight="1">
      <c r="A65" s="13"/>
      <c r="B65" s="1"/>
      <c r="C65" s="1"/>
      <c r="D65" s="1"/>
      <c r="E65" s="1"/>
      <c r="F65" s="1"/>
      <c r="G65" s="1"/>
      <c r="H65" s="1"/>
      <c r="I65" s="1"/>
      <c r="J65" s="1"/>
      <c r="K65" s="1"/>
      <c r="L65" s="19"/>
      <c r="M65" s="19"/>
      <c r="N65" s="1"/>
      <c r="O65" s="1"/>
      <c r="P65" s="1"/>
      <c r="Q65" s="1"/>
      <c r="R65" s="1"/>
      <c r="S65" s="19"/>
      <c r="T65" s="19"/>
      <c r="U65" s="1"/>
      <c r="V65" s="1"/>
      <c r="W65" s="1"/>
      <c r="X65" s="1"/>
      <c r="Y65" s="1"/>
      <c r="Z65" s="19"/>
      <c r="AA65" s="19"/>
    </row>
    <row r="66" spans="1:27" s="6" customFormat="1" ht="30" customHeight="1">
      <c r="A66" s="158" t="s">
        <v>639</v>
      </c>
      <c r="B66" s="2"/>
      <c r="C66" s="2"/>
      <c r="D66" s="2"/>
      <c r="E66" s="2"/>
      <c r="F66" s="2"/>
      <c r="G66" s="2"/>
      <c r="H66" s="2"/>
      <c r="I66" s="2"/>
      <c r="J66" s="2"/>
      <c r="K66" s="2"/>
      <c r="L66" s="20"/>
      <c r="M66" s="20"/>
      <c r="N66" s="2"/>
      <c r="O66" s="2"/>
      <c r="P66" s="2"/>
      <c r="Q66" s="2"/>
      <c r="R66" s="2"/>
      <c r="S66" s="20"/>
      <c r="T66" s="20"/>
      <c r="U66" s="2"/>
      <c r="V66" s="2"/>
      <c r="W66" s="2"/>
      <c r="X66" s="2"/>
      <c r="Y66" s="2"/>
      <c r="Z66" s="20"/>
      <c r="AA66" s="20"/>
    </row>
    <row r="67" spans="1:27" s="6" customFormat="1" ht="30" customHeight="1">
      <c r="A67" s="159"/>
      <c r="B67" s="3"/>
      <c r="C67" s="3"/>
      <c r="D67" s="3"/>
      <c r="E67" s="3"/>
      <c r="F67" s="3">
        <f>B67-+SUM(C67:E67)</f>
        <v>0</v>
      </c>
      <c r="G67" s="3"/>
      <c r="H67" s="3"/>
      <c r="I67" s="3"/>
      <c r="J67" s="3"/>
      <c r="K67" s="3">
        <f>G67-+SUM(H67:J67)</f>
        <v>0</v>
      </c>
      <c r="L67" s="4">
        <f>G67-B67</f>
        <v>0</v>
      </c>
      <c r="M67" s="4">
        <f>K67-F67</f>
        <v>0</v>
      </c>
      <c r="N67" s="3"/>
      <c r="O67" s="3"/>
      <c r="P67" s="3"/>
      <c r="Q67" s="3"/>
      <c r="R67" s="3">
        <f>N67-+SUM(O67:Q67)</f>
        <v>0</v>
      </c>
      <c r="S67" s="4">
        <f>N67-G67</f>
        <v>0</v>
      </c>
      <c r="T67" s="4">
        <f>R67-K67</f>
        <v>0</v>
      </c>
      <c r="U67" s="3">
        <v>5</v>
      </c>
      <c r="V67" s="3"/>
      <c r="W67" s="3"/>
      <c r="X67" s="3"/>
      <c r="Y67" s="3">
        <f>U67-+SUM(V67:X67)</f>
        <v>5</v>
      </c>
      <c r="Z67" s="4">
        <f>U67-N67</f>
        <v>5</v>
      </c>
      <c r="AA67" s="4">
        <f>Y67-R67</f>
        <v>5</v>
      </c>
    </row>
    <row r="68" spans="1:27" s="6" customFormat="1" ht="30" customHeight="1">
      <c r="A68" s="13"/>
      <c r="B68" s="1"/>
      <c r="C68" s="1"/>
      <c r="D68" s="1"/>
      <c r="E68" s="1"/>
      <c r="F68" s="1"/>
      <c r="G68" s="1"/>
      <c r="H68" s="1"/>
      <c r="I68" s="1"/>
      <c r="J68" s="1"/>
      <c r="K68" s="1"/>
      <c r="L68" s="19"/>
      <c r="M68" s="19"/>
      <c r="N68" s="1"/>
      <c r="O68" s="1"/>
      <c r="P68" s="1"/>
      <c r="Q68" s="1"/>
      <c r="R68" s="1"/>
      <c r="S68" s="19"/>
      <c r="T68" s="19"/>
      <c r="U68" s="1"/>
      <c r="V68" s="1"/>
      <c r="W68" s="1"/>
      <c r="X68" s="1"/>
      <c r="Y68" s="1"/>
      <c r="Z68" s="19"/>
      <c r="AA68" s="19"/>
    </row>
    <row r="69" spans="1:27" s="6" customFormat="1" ht="30" customHeight="1">
      <c r="A69" s="158" t="s">
        <v>640</v>
      </c>
      <c r="B69" s="2"/>
      <c r="C69" s="2"/>
      <c r="D69" s="2"/>
      <c r="E69" s="2"/>
      <c r="F69" s="2"/>
      <c r="G69" s="2"/>
      <c r="H69" s="2"/>
      <c r="I69" s="2"/>
      <c r="J69" s="2"/>
      <c r="K69" s="2"/>
      <c r="L69" s="20"/>
      <c r="M69" s="20"/>
      <c r="N69" s="2"/>
      <c r="O69" s="2"/>
      <c r="P69" s="2"/>
      <c r="Q69" s="2"/>
      <c r="R69" s="2"/>
      <c r="S69" s="20"/>
      <c r="T69" s="20"/>
      <c r="U69" s="2"/>
      <c r="V69" s="2"/>
      <c r="W69" s="2"/>
      <c r="X69" s="2"/>
      <c r="Y69" s="2"/>
      <c r="Z69" s="20"/>
      <c r="AA69" s="20"/>
    </row>
    <row r="70" spans="1:27" s="6" customFormat="1" ht="30" customHeight="1">
      <c r="A70" s="159"/>
      <c r="B70" s="3"/>
      <c r="C70" s="3"/>
      <c r="D70" s="3"/>
      <c r="E70" s="3"/>
      <c r="F70" s="3">
        <f>B70-+SUM(C70:E70)</f>
        <v>0</v>
      </c>
      <c r="G70" s="3"/>
      <c r="H70" s="3"/>
      <c r="I70" s="3"/>
      <c r="J70" s="3"/>
      <c r="K70" s="3">
        <f>G70-+SUM(H70:J70)</f>
        <v>0</v>
      </c>
      <c r="L70" s="4">
        <f>G70-B70</f>
        <v>0</v>
      </c>
      <c r="M70" s="4">
        <f>K70-F70</f>
        <v>0</v>
      </c>
      <c r="N70" s="3"/>
      <c r="O70" s="3"/>
      <c r="P70" s="3"/>
      <c r="Q70" s="3"/>
      <c r="R70" s="3">
        <f>N70-+SUM(O70:Q70)</f>
        <v>0</v>
      </c>
      <c r="S70" s="4">
        <f>N70-G70</f>
        <v>0</v>
      </c>
      <c r="T70" s="4">
        <f>R70-K70</f>
        <v>0</v>
      </c>
      <c r="U70" s="3">
        <v>5014</v>
      </c>
      <c r="V70" s="3">
        <v>378</v>
      </c>
      <c r="W70" s="3"/>
      <c r="X70" s="3">
        <v>741</v>
      </c>
      <c r="Y70" s="3">
        <f>U70-+SUM(V70:X70)</f>
        <v>3895</v>
      </c>
      <c r="Z70" s="4">
        <f>U70-N70</f>
        <v>5014</v>
      </c>
      <c r="AA70" s="4">
        <f>Y70-R70</f>
        <v>3895</v>
      </c>
    </row>
    <row r="71" spans="1:27" s="6" customFormat="1" ht="30" customHeight="1">
      <c r="A71" s="13"/>
      <c r="B71" s="1"/>
      <c r="C71" s="1"/>
      <c r="D71" s="1"/>
      <c r="E71" s="1"/>
      <c r="F71" s="1"/>
      <c r="G71" s="1"/>
      <c r="H71" s="1"/>
      <c r="I71" s="1"/>
      <c r="J71" s="1"/>
      <c r="K71" s="1"/>
      <c r="L71" s="19"/>
      <c r="M71" s="19"/>
      <c r="N71" s="1"/>
      <c r="O71" s="1"/>
      <c r="P71" s="1"/>
      <c r="Q71" s="1"/>
      <c r="R71" s="1"/>
      <c r="S71" s="19"/>
      <c r="T71" s="19"/>
      <c r="U71" s="1"/>
      <c r="V71" s="1"/>
      <c r="W71" s="1"/>
      <c r="X71" s="1"/>
      <c r="Y71" s="1"/>
      <c r="Z71" s="19"/>
      <c r="AA71" s="19"/>
    </row>
    <row r="72" spans="1:27" s="6" customFormat="1" ht="30" customHeight="1">
      <c r="A72" s="158" t="s">
        <v>641</v>
      </c>
      <c r="B72" s="2"/>
      <c r="C72" s="2"/>
      <c r="D72" s="2"/>
      <c r="E72" s="2"/>
      <c r="F72" s="2"/>
      <c r="G72" s="2"/>
      <c r="H72" s="2"/>
      <c r="I72" s="2"/>
      <c r="J72" s="2"/>
      <c r="K72" s="2"/>
      <c r="L72" s="20"/>
      <c r="M72" s="20"/>
      <c r="N72" s="2"/>
      <c r="O72" s="2"/>
      <c r="P72" s="2"/>
      <c r="Q72" s="2"/>
      <c r="R72" s="2"/>
      <c r="S72" s="20"/>
      <c r="T72" s="20"/>
      <c r="U72" s="2"/>
      <c r="V72" s="2"/>
      <c r="W72" s="2"/>
      <c r="X72" s="2"/>
      <c r="Y72" s="2"/>
      <c r="Z72" s="20"/>
      <c r="AA72" s="20"/>
    </row>
    <row r="73" spans="1:27" s="6" customFormat="1" ht="30" customHeight="1">
      <c r="A73" s="159"/>
      <c r="B73" s="3"/>
      <c r="C73" s="3"/>
      <c r="D73" s="3"/>
      <c r="E73" s="3"/>
      <c r="F73" s="3">
        <f>B73-+SUM(C73:E73)</f>
        <v>0</v>
      </c>
      <c r="G73" s="3"/>
      <c r="H73" s="3"/>
      <c r="I73" s="3"/>
      <c r="J73" s="3"/>
      <c r="K73" s="3">
        <f>G73-+SUM(H73:J73)</f>
        <v>0</v>
      </c>
      <c r="L73" s="4">
        <f>G73-B73</f>
        <v>0</v>
      </c>
      <c r="M73" s="4">
        <f>K73-F73</f>
        <v>0</v>
      </c>
      <c r="N73" s="3"/>
      <c r="O73" s="3"/>
      <c r="P73" s="3"/>
      <c r="Q73" s="3"/>
      <c r="R73" s="3">
        <f>N73-+SUM(O73:Q73)</f>
        <v>0</v>
      </c>
      <c r="S73" s="4">
        <f>N73-G73</f>
        <v>0</v>
      </c>
      <c r="T73" s="4">
        <f>R73-K73</f>
        <v>0</v>
      </c>
      <c r="U73" s="3">
        <v>16265</v>
      </c>
      <c r="V73" s="3"/>
      <c r="W73" s="3"/>
      <c r="X73" s="3">
        <v>3212</v>
      </c>
      <c r="Y73" s="3">
        <f>U73-+SUM(V73:X73)</f>
        <v>13053</v>
      </c>
      <c r="Z73" s="4">
        <f>U73-N73</f>
        <v>16265</v>
      </c>
      <c r="AA73" s="4">
        <f>Y73-R73</f>
        <v>13053</v>
      </c>
    </row>
    <row r="74" spans="1:27" s="6" customFormat="1" ht="30" customHeight="1">
      <c r="A74" s="13"/>
      <c r="B74" s="1"/>
      <c r="C74" s="1"/>
      <c r="D74" s="1"/>
      <c r="E74" s="1"/>
      <c r="F74" s="1"/>
      <c r="G74" s="1"/>
      <c r="H74" s="1"/>
      <c r="I74" s="1"/>
      <c r="J74" s="1"/>
      <c r="K74" s="1"/>
      <c r="L74" s="19"/>
      <c r="M74" s="19"/>
      <c r="N74" s="1"/>
      <c r="O74" s="1"/>
      <c r="P74" s="1"/>
      <c r="Q74" s="1"/>
      <c r="R74" s="1"/>
      <c r="S74" s="19"/>
      <c r="T74" s="19"/>
      <c r="U74" s="1"/>
      <c r="V74" s="1"/>
      <c r="W74" s="1"/>
      <c r="X74" s="1"/>
      <c r="Y74" s="1"/>
      <c r="Z74" s="19"/>
      <c r="AA74" s="19"/>
    </row>
    <row r="75" spans="1:27" s="6" customFormat="1" ht="30" customHeight="1">
      <c r="A75" s="158" t="s">
        <v>831</v>
      </c>
      <c r="B75" s="2"/>
      <c r="C75" s="2"/>
      <c r="D75" s="2"/>
      <c r="E75" s="2"/>
      <c r="F75" s="2"/>
      <c r="G75" s="2"/>
      <c r="H75" s="2"/>
      <c r="I75" s="2"/>
      <c r="J75" s="2"/>
      <c r="K75" s="2"/>
      <c r="L75" s="20"/>
      <c r="M75" s="20"/>
      <c r="N75" s="2"/>
      <c r="O75" s="2"/>
      <c r="P75" s="2"/>
      <c r="Q75" s="2"/>
      <c r="R75" s="2"/>
      <c r="S75" s="20"/>
      <c r="T75" s="20"/>
      <c r="U75" s="2"/>
      <c r="V75" s="2"/>
      <c r="W75" s="2"/>
      <c r="X75" s="2"/>
      <c r="Y75" s="2"/>
      <c r="Z75" s="20"/>
      <c r="AA75" s="20"/>
    </row>
    <row r="76" spans="1:27" s="6" customFormat="1" ht="30" customHeight="1">
      <c r="A76" s="159"/>
      <c r="B76" s="3"/>
      <c r="C76" s="3"/>
      <c r="D76" s="3"/>
      <c r="E76" s="3"/>
      <c r="F76" s="3">
        <f>B76-+SUM(C76:E76)</f>
        <v>0</v>
      </c>
      <c r="G76" s="3"/>
      <c r="H76" s="3"/>
      <c r="I76" s="3"/>
      <c r="J76" s="3"/>
      <c r="K76" s="3">
        <f>G76-+SUM(H76:J76)</f>
        <v>0</v>
      </c>
      <c r="L76" s="4">
        <f>G76-B76</f>
        <v>0</v>
      </c>
      <c r="M76" s="4">
        <f>K76-F76</f>
        <v>0</v>
      </c>
      <c r="N76" s="3"/>
      <c r="O76" s="3"/>
      <c r="P76" s="3"/>
      <c r="Q76" s="3"/>
      <c r="R76" s="3">
        <f>N76-+SUM(O76:Q76)</f>
        <v>0</v>
      </c>
      <c r="S76" s="4">
        <f>N76-G76</f>
        <v>0</v>
      </c>
      <c r="T76" s="4">
        <f>R76-K76</f>
        <v>0</v>
      </c>
      <c r="U76" s="3">
        <v>2331</v>
      </c>
      <c r="V76" s="3"/>
      <c r="W76" s="3"/>
      <c r="X76" s="3">
        <v>950</v>
      </c>
      <c r="Y76" s="3">
        <f>U76-+SUM(V76:X76)</f>
        <v>1381</v>
      </c>
      <c r="Z76" s="4">
        <f>U76-N76</f>
        <v>2331</v>
      </c>
      <c r="AA76" s="4">
        <f>Y76-R76</f>
        <v>1381</v>
      </c>
    </row>
    <row r="77" spans="1:27" s="6" customFormat="1" ht="30" customHeight="1">
      <c r="A77" s="13"/>
      <c r="B77" s="1"/>
      <c r="C77" s="1"/>
      <c r="D77" s="1"/>
      <c r="E77" s="1"/>
      <c r="F77" s="1"/>
      <c r="G77" s="1"/>
      <c r="H77" s="1"/>
      <c r="I77" s="1"/>
      <c r="J77" s="1"/>
      <c r="K77" s="1"/>
      <c r="L77" s="19"/>
      <c r="M77" s="19"/>
      <c r="N77" s="1"/>
      <c r="O77" s="1"/>
      <c r="P77" s="1"/>
      <c r="Q77" s="1"/>
      <c r="R77" s="1"/>
      <c r="S77" s="19"/>
      <c r="T77" s="19"/>
      <c r="U77" s="1"/>
      <c r="V77" s="1"/>
      <c r="W77" s="1"/>
      <c r="X77" s="1"/>
      <c r="Y77" s="1"/>
      <c r="Z77" s="19"/>
      <c r="AA77" s="19"/>
    </row>
    <row r="78" spans="1:27" s="6" customFormat="1" ht="30" customHeight="1">
      <c r="A78" s="158" t="s">
        <v>664</v>
      </c>
      <c r="B78" s="2"/>
      <c r="C78" s="2"/>
      <c r="D78" s="2"/>
      <c r="E78" s="2"/>
      <c r="F78" s="2"/>
      <c r="G78" s="2"/>
      <c r="H78" s="2"/>
      <c r="I78" s="2"/>
      <c r="J78" s="2"/>
      <c r="K78" s="2"/>
      <c r="L78" s="20"/>
      <c r="M78" s="20"/>
      <c r="N78" s="2"/>
      <c r="O78" s="2"/>
      <c r="P78" s="2"/>
      <c r="Q78" s="2"/>
      <c r="R78" s="2"/>
      <c r="S78" s="20"/>
      <c r="T78" s="20"/>
      <c r="U78" s="2"/>
      <c r="V78" s="2"/>
      <c r="W78" s="2"/>
      <c r="X78" s="2"/>
      <c r="Y78" s="2"/>
      <c r="Z78" s="20"/>
      <c r="AA78" s="20"/>
    </row>
    <row r="79" spans="1:27" s="6" customFormat="1" ht="30" customHeight="1">
      <c r="A79" s="159"/>
      <c r="B79" s="3"/>
      <c r="C79" s="3"/>
      <c r="D79" s="3"/>
      <c r="E79" s="3"/>
      <c r="F79" s="3">
        <f>B79-+SUM(C79:E79)</f>
        <v>0</v>
      </c>
      <c r="G79" s="3"/>
      <c r="H79" s="3"/>
      <c r="I79" s="3"/>
      <c r="J79" s="3"/>
      <c r="K79" s="3">
        <f>G79-+SUM(H79:J79)</f>
        <v>0</v>
      </c>
      <c r="L79" s="4">
        <f>G79-B79</f>
        <v>0</v>
      </c>
      <c r="M79" s="4">
        <f>K79-F79</f>
        <v>0</v>
      </c>
      <c r="N79" s="3"/>
      <c r="O79" s="3"/>
      <c r="P79" s="3"/>
      <c r="Q79" s="3"/>
      <c r="R79" s="3">
        <f>N79-+SUM(O79:Q79)</f>
        <v>0</v>
      </c>
      <c r="S79" s="4">
        <f>N79-G79</f>
        <v>0</v>
      </c>
      <c r="T79" s="4">
        <f>R79-K79</f>
        <v>0</v>
      </c>
      <c r="U79" s="3">
        <v>3996</v>
      </c>
      <c r="V79" s="3"/>
      <c r="W79" s="3"/>
      <c r="X79" s="3">
        <v>460</v>
      </c>
      <c r="Y79" s="3">
        <f>U79-+SUM(V79:X79)</f>
        <v>3536</v>
      </c>
      <c r="Z79" s="4">
        <f>U79-N79</f>
        <v>3996</v>
      </c>
      <c r="AA79" s="4">
        <f>Y79-R79</f>
        <v>3536</v>
      </c>
    </row>
    <row r="80" spans="1:27" s="6" customFormat="1" ht="30" customHeight="1">
      <c r="A80" s="13"/>
      <c r="B80" s="1"/>
      <c r="C80" s="1"/>
      <c r="D80" s="1"/>
      <c r="E80" s="1"/>
      <c r="F80" s="1"/>
      <c r="G80" s="1"/>
      <c r="H80" s="1"/>
      <c r="I80" s="1"/>
      <c r="J80" s="1"/>
      <c r="K80" s="1"/>
      <c r="L80" s="19"/>
      <c r="M80" s="19"/>
      <c r="N80" s="1"/>
      <c r="O80" s="1"/>
      <c r="P80" s="1"/>
      <c r="Q80" s="1"/>
      <c r="R80" s="1"/>
      <c r="S80" s="19"/>
      <c r="T80" s="19"/>
      <c r="U80" s="1"/>
      <c r="V80" s="1"/>
      <c r="W80" s="1"/>
      <c r="X80" s="1"/>
      <c r="Y80" s="1"/>
      <c r="Z80" s="19"/>
      <c r="AA80" s="19"/>
    </row>
    <row r="81" spans="1:27" s="6" customFormat="1" ht="30" customHeight="1">
      <c r="A81" s="158" t="s">
        <v>670</v>
      </c>
      <c r="B81" s="2"/>
      <c r="C81" s="2"/>
      <c r="D81" s="2"/>
      <c r="E81" s="2"/>
      <c r="F81" s="2"/>
      <c r="G81" s="2"/>
      <c r="H81" s="2"/>
      <c r="I81" s="2"/>
      <c r="J81" s="2"/>
      <c r="K81" s="2"/>
      <c r="L81" s="20"/>
      <c r="M81" s="20"/>
      <c r="N81" s="2"/>
      <c r="O81" s="2"/>
      <c r="P81" s="2"/>
      <c r="Q81" s="2"/>
      <c r="R81" s="2"/>
      <c r="S81" s="20"/>
      <c r="T81" s="20"/>
      <c r="U81" s="2"/>
      <c r="V81" s="2"/>
      <c r="W81" s="2"/>
      <c r="X81" s="2"/>
      <c r="Y81" s="2"/>
      <c r="Z81" s="20"/>
      <c r="AA81" s="20"/>
    </row>
    <row r="82" spans="1:27" s="6" customFormat="1" ht="30" customHeight="1">
      <c r="A82" s="159"/>
      <c r="B82" s="3"/>
      <c r="C82" s="3"/>
      <c r="D82" s="3"/>
      <c r="E82" s="3"/>
      <c r="F82" s="3">
        <f>B82-+SUM(C82:E82)</f>
        <v>0</v>
      </c>
      <c r="G82" s="3"/>
      <c r="H82" s="3"/>
      <c r="I82" s="3"/>
      <c r="J82" s="3"/>
      <c r="K82" s="3">
        <f>G82-+SUM(H82:J82)</f>
        <v>0</v>
      </c>
      <c r="L82" s="4">
        <f>G82-B82</f>
        <v>0</v>
      </c>
      <c r="M82" s="4">
        <f>K82-F82</f>
        <v>0</v>
      </c>
      <c r="N82" s="3"/>
      <c r="O82" s="3"/>
      <c r="P82" s="3"/>
      <c r="Q82" s="3"/>
      <c r="R82" s="3">
        <f>N82-+SUM(O82:Q82)</f>
        <v>0</v>
      </c>
      <c r="S82" s="4">
        <f>N82-G82</f>
        <v>0</v>
      </c>
      <c r="T82" s="4">
        <f>R82-K82</f>
        <v>0</v>
      </c>
      <c r="U82" s="3">
        <v>1241</v>
      </c>
      <c r="V82" s="3"/>
      <c r="W82" s="3"/>
      <c r="X82" s="3">
        <v>1241</v>
      </c>
      <c r="Y82" s="3">
        <f>U82-+SUM(V82:X82)</f>
        <v>0</v>
      </c>
      <c r="Z82" s="4">
        <f>U82-N82</f>
        <v>1241</v>
      </c>
      <c r="AA82" s="4">
        <f>Y82-R82</f>
        <v>0</v>
      </c>
    </row>
    <row r="83" spans="1:27" s="6" customFormat="1" ht="30" customHeight="1">
      <c r="A83" s="13"/>
      <c r="B83" s="1"/>
      <c r="C83" s="1"/>
      <c r="D83" s="1"/>
      <c r="E83" s="1"/>
      <c r="F83" s="1"/>
      <c r="G83" s="1"/>
      <c r="H83" s="1"/>
      <c r="I83" s="1"/>
      <c r="J83" s="1"/>
      <c r="K83" s="1"/>
      <c r="L83" s="19"/>
      <c r="M83" s="19"/>
      <c r="N83" s="1"/>
      <c r="O83" s="1"/>
      <c r="P83" s="1"/>
      <c r="Q83" s="1"/>
      <c r="R83" s="1"/>
      <c r="S83" s="19"/>
      <c r="T83" s="19"/>
      <c r="U83" s="1"/>
      <c r="V83" s="1"/>
      <c r="W83" s="1"/>
      <c r="X83" s="1"/>
      <c r="Y83" s="1"/>
      <c r="Z83" s="19"/>
      <c r="AA83" s="19"/>
    </row>
    <row r="84" spans="1:27" s="6" customFormat="1" ht="30" customHeight="1">
      <c r="A84" s="158" t="s">
        <v>4</v>
      </c>
      <c r="B84" s="2"/>
      <c r="C84" s="2"/>
      <c r="D84" s="2"/>
      <c r="E84" s="2"/>
      <c r="F84" s="2"/>
      <c r="G84" s="2"/>
      <c r="H84" s="2"/>
      <c r="I84" s="2"/>
      <c r="J84" s="2"/>
      <c r="K84" s="2"/>
      <c r="L84" s="20"/>
      <c r="M84" s="20"/>
      <c r="N84" s="2"/>
      <c r="O84" s="2"/>
      <c r="P84" s="2"/>
      <c r="Q84" s="2"/>
      <c r="R84" s="2"/>
      <c r="S84" s="20"/>
      <c r="T84" s="20"/>
      <c r="U84" s="2"/>
      <c r="V84" s="2"/>
      <c r="W84" s="2"/>
      <c r="X84" s="2"/>
      <c r="Y84" s="2"/>
      <c r="Z84" s="20"/>
      <c r="AA84" s="20"/>
    </row>
    <row r="85" spans="1:27" s="6" customFormat="1" ht="30" customHeight="1">
      <c r="A85" s="159"/>
      <c r="B85" s="3"/>
      <c r="C85" s="3"/>
      <c r="D85" s="3"/>
      <c r="E85" s="3"/>
      <c r="F85" s="3">
        <f>B85-+SUM(C85:E85)</f>
        <v>0</v>
      </c>
      <c r="G85" s="3"/>
      <c r="H85" s="3"/>
      <c r="I85" s="3"/>
      <c r="J85" s="3"/>
      <c r="K85" s="3">
        <f>G85-+SUM(H85:J85)</f>
        <v>0</v>
      </c>
      <c r="L85" s="4">
        <f>G85-B85</f>
        <v>0</v>
      </c>
      <c r="M85" s="4">
        <f>K85-F85</f>
        <v>0</v>
      </c>
      <c r="N85" s="3"/>
      <c r="O85" s="3"/>
      <c r="P85" s="3"/>
      <c r="Q85" s="3"/>
      <c r="R85" s="3">
        <f>N85-+SUM(O85:Q85)</f>
        <v>0</v>
      </c>
      <c r="S85" s="4">
        <f>N85-G85</f>
        <v>0</v>
      </c>
      <c r="T85" s="4">
        <f>R85-K85</f>
        <v>0</v>
      </c>
      <c r="U85" s="3">
        <v>300</v>
      </c>
      <c r="V85" s="3"/>
      <c r="W85" s="3"/>
      <c r="X85" s="3"/>
      <c r="Y85" s="3">
        <f>U85-+SUM(V85:X85)</f>
        <v>300</v>
      </c>
      <c r="Z85" s="4">
        <f>U85-N85</f>
        <v>300</v>
      </c>
      <c r="AA85" s="4">
        <f>Y85-R85</f>
        <v>300</v>
      </c>
    </row>
    <row r="86" spans="1:27" s="6" customFormat="1" ht="30" customHeight="1">
      <c r="A86" s="13"/>
      <c r="B86" s="1"/>
      <c r="C86" s="1"/>
      <c r="D86" s="1"/>
      <c r="E86" s="1"/>
      <c r="F86" s="1"/>
      <c r="G86" s="1"/>
      <c r="H86" s="1"/>
      <c r="I86" s="1"/>
      <c r="J86" s="1"/>
      <c r="K86" s="1"/>
      <c r="L86" s="19"/>
      <c r="M86" s="19"/>
      <c r="N86" s="1"/>
      <c r="O86" s="1"/>
      <c r="P86" s="1"/>
      <c r="Q86" s="1"/>
      <c r="R86" s="1"/>
      <c r="S86" s="19"/>
      <c r="T86" s="19"/>
      <c r="U86" s="1"/>
      <c r="V86" s="1"/>
      <c r="W86" s="1"/>
      <c r="X86" s="1"/>
      <c r="Y86" s="1"/>
      <c r="Z86" s="19"/>
      <c r="AA86" s="19"/>
    </row>
    <row r="87" spans="1:27" s="6" customFormat="1" ht="30" customHeight="1">
      <c r="A87" s="158" t="s">
        <v>832</v>
      </c>
      <c r="B87" s="2"/>
      <c r="C87" s="2"/>
      <c r="D87" s="2"/>
      <c r="E87" s="2"/>
      <c r="F87" s="2"/>
      <c r="G87" s="2"/>
      <c r="H87" s="2"/>
      <c r="I87" s="2"/>
      <c r="J87" s="2"/>
      <c r="K87" s="2"/>
      <c r="L87" s="20"/>
      <c r="M87" s="20"/>
      <c r="N87" s="2"/>
      <c r="O87" s="2"/>
      <c r="P87" s="2"/>
      <c r="Q87" s="2"/>
      <c r="R87" s="2"/>
      <c r="S87" s="20"/>
      <c r="T87" s="20"/>
      <c r="U87" s="2"/>
      <c r="V87" s="2"/>
      <c r="W87" s="2"/>
      <c r="X87" s="2"/>
      <c r="Y87" s="2"/>
      <c r="Z87" s="20"/>
      <c r="AA87" s="20"/>
    </row>
    <row r="88" spans="1:27" s="6" customFormat="1" ht="30" customHeight="1">
      <c r="A88" s="159"/>
      <c r="B88" s="3"/>
      <c r="C88" s="3"/>
      <c r="D88" s="3"/>
      <c r="E88" s="3"/>
      <c r="F88" s="3">
        <f>B88-+SUM(C88:E88)</f>
        <v>0</v>
      </c>
      <c r="G88" s="3"/>
      <c r="H88" s="3"/>
      <c r="I88" s="3"/>
      <c r="J88" s="3"/>
      <c r="K88" s="3">
        <f>G88-+SUM(H88:J88)</f>
        <v>0</v>
      </c>
      <c r="L88" s="4">
        <f>G88-B88</f>
        <v>0</v>
      </c>
      <c r="M88" s="4">
        <f>K88-F88</f>
        <v>0</v>
      </c>
      <c r="N88" s="3"/>
      <c r="O88" s="3"/>
      <c r="P88" s="3"/>
      <c r="Q88" s="3"/>
      <c r="R88" s="3">
        <f>N88-+SUM(O88:Q88)</f>
        <v>0</v>
      </c>
      <c r="S88" s="4">
        <f>N88-G88</f>
        <v>0</v>
      </c>
      <c r="T88" s="4">
        <f>R88-K88</f>
        <v>0</v>
      </c>
      <c r="U88" s="3">
        <v>3000</v>
      </c>
      <c r="V88" s="3"/>
      <c r="W88" s="3"/>
      <c r="X88" s="3">
        <v>100</v>
      </c>
      <c r="Y88" s="3">
        <f>U88-+SUM(V88:X88)</f>
        <v>2900</v>
      </c>
      <c r="Z88" s="4">
        <f>U88-N88</f>
        <v>3000</v>
      </c>
      <c r="AA88" s="4">
        <f>Y88-R88</f>
        <v>2900</v>
      </c>
    </row>
    <row r="89" spans="1:27" s="6" customFormat="1" ht="30" customHeight="1">
      <c r="A89" s="13"/>
      <c r="B89" s="1"/>
      <c r="C89" s="1"/>
      <c r="D89" s="1"/>
      <c r="E89" s="1"/>
      <c r="F89" s="1"/>
      <c r="G89" s="1"/>
      <c r="H89" s="1"/>
      <c r="I89" s="1"/>
      <c r="J89" s="1"/>
      <c r="K89" s="1"/>
      <c r="L89" s="19"/>
      <c r="M89" s="19"/>
      <c r="N89" s="1"/>
      <c r="O89" s="1"/>
      <c r="P89" s="1"/>
      <c r="Q89" s="1"/>
      <c r="R89" s="1"/>
      <c r="S89" s="19"/>
      <c r="T89" s="19"/>
      <c r="U89" s="1"/>
      <c r="V89" s="1"/>
      <c r="W89" s="1"/>
      <c r="X89" s="1"/>
      <c r="Y89" s="1"/>
      <c r="Z89" s="19"/>
      <c r="AA89" s="19"/>
    </row>
    <row r="90" spans="1:27" s="6" customFormat="1" ht="30" customHeight="1">
      <c r="A90" s="158" t="s">
        <v>833</v>
      </c>
      <c r="B90" s="2"/>
      <c r="C90" s="2"/>
      <c r="D90" s="2"/>
      <c r="E90" s="2"/>
      <c r="F90" s="2"/>
      <c r="G90" s="2"/>
      <c r="H90" s="2"/>
      <c r="I90" s="2"/>
      <c r="J90" s="2"/>
      <c r="K90" s="2"/>
      <c r="L90" s="20"/>
      <c r="M90" s="20"/>
      <c r="N90" s="2"/>
      <c r="O90" s="2"/>
      <c r="P90" s="2"/>
      <c r="Q90" s="2"/>
      <c r="R90" s="2"/>
      <c r="S90" s="20"/>
      <c r="T90" s="20"/>
      <c r="U90" s="2"/>
      <c r="V90" s="2"/>
      <c r="W90" s="2"/>
      <c r="X90" s="2"/>
      <c r="Y90" s="2"/>
      <c r="Z90" s="20"/>
      <c r="AA90" s="20"/>
    </row>
    <row r="91" spans="1:27" s="6" customFormat="1" ht="30" customHeight="1">
      <c r="A91" s="159"/>
      <c r="B91" s="3"/>
      <c r="C91" s="3"/>
      <c r="D91" s="3"/>
      <c r="E91" s="3"/>
      <c r="F91" s="3">
        <f>B91-+SUM(C91:E91)</f>
        <v>0</v>
      </c>
      <c r="G91" s="3"/>
      <c r="H91" s="3"/>
      <c r="I91" s="3"/>
      <c r="J91" s="3"/>
      <c r="K91" s="3">
        <f>G91-+SUM(H91:J91)</f>
        <v>0</v>
      </c>
      <c r="L91" s="4">
        <f>G91-B91</f>
        <v>0</v>
      </c>
      <c r="M91" s="4">
        <f>K91-F91</f>
        <v>0</v>
      </c>
      <c r="N91" s="3"/>
      <c r="O91" s="3"/>
      <c r="P91" s="3"/>
      <c r="Q91" s="3"/>
      <c r="R91" s="3">
        <f>N91-+SUM(O91:Q91)</f>
        <v>0</v>
      </c>
      <c r="S91" s="4">
        <f>N91-G91</f>
        <v>0</v>
      </c>
      <c r="T91" s="4">
        <f>R91-K91</f>
        <v>0</v>
      </c>
      <c r="U91" s="3">
        <v>50</v>
      </c>
      <c r="V91" s="3"/>
      <c r="W91" s="3"/>
      <c r="X91" s="3"/>
      <c r="Y91" s="3">
        <f>U91-+SUM(V91:X91)</f>
        <v>50</v>
      </c>
      <c r="Z91" s="4">
        <f>U91-N91</f>
        <v>50</v>
      </c>
      <c r="AA91" s="4">
        <f>Y91-R91</f>
        <v>50</v>
      </c>
    </row>
    <row r="92" spans="1:27" s="6" customFormat="1" ht="30" customHeight="1">
      <c r="A92" s="28"/>
      <c r="B92" s="1"/>
      <c r="C92" s="1"/>
      <c r="D92" s="1"/>
      <c r="E92" s="1"/>
      <c r="F92" s="1"/>
      <c r="G92" s="1"/>
      <c r="H92" s="1"/>
      <c r="I92" s="1"/>
      <c r="J92" s="1"/>
      <c r="K92" s="1"/>
      <c r="L92" s="19"/>
      <c r="M92" s="19"/>
      <c r="N92" s="1"/>
      <c r="O92" s="1"/>
      <c r="P92" s="1"/>
      <c r="Q92" s="1"/>
      <c r="R92" s="1"/>
      <c r="S92" s="19"/>
      <c r="T92" s="19"/>
      <c r="U92" s="1"/>
      <c r="V92" s="1"/>
      <c r="W92" s="1"/>
      <c r="X92" s="1"/>
      <c r="Y92" s="1"/>
      <c r="Z92" s="19"/>
      <c r="AA92" s="19"/>
    </row>
    <row r="93" spans="1:27" s="6" customFormat="1" ht="30" customHeight="1">
      <c r="A93" s="158" t="s">
        <v>834</v>
      </c>
      <c r="B93" s="2"/>
      <c r="C93" s="2"/>
      <c r="D93" s="2"/>
      <c r="E93" s="2"/>
      <c r="F93" s="2"/>
      <c r="G93" s="2"/>
      <c r="H93" s="2"/>
      <c r="I93" s="2"/>
      <c r="J93" s="2"/>
      <c r="K93" s="2"/>
      <c r="L93" s="20"/>
      <c r="M93" s="20"/>
      <c r="N93" s="2"/>
      <c r="O93" s="2"/>
      <c r="P93" s="2"/>
      <c r="Q93" s="2"/>
      <c r="R93" s="2"/>
      <c r="S93" s="20"/>
      <c r="T93" s="20"/>
      <c r="U93" s="2"/>
      <c r="V93" s="2"/>
      <c r="W93" s="2"/>
      <c r="X93" s="2"/>
      <c r="Y93" s="2"/>
      <c r="Z93" s="20"/>
      <c r="AA93" s="20"/>
    </row>
    <row r="94" spans="1:27" s="6" customFormat="1" ht="30" customHeight="1">
      <c r="A94" s="159"/>
      <c r="B94" s="3"/>
      <c r="C94" s="3"/>
      <c r="D94" s="3"/>
      <c r="E94" s="3"/>
      <c r="F94" s="3">
        <f>B94-+SUM(C94:E94)</f>
        <v>0</v>
      </c>
      <c r="G94" s="3"/>
      <c r="H94" s="3"/>
      <c r="I94" s="3"/>
      <c r="J94" s="3"/>
      <c r="K94" s="3">
        <f>G94-+SUM(H94:J94)</f>
        <v>0</v>
      </c>
      <c r="L94" s="4">
        <f>G94-B94</f>
        <v>0</v>
      </c>
      <c r="M94" s="4">
        <f>K94-F94</f>
        <v>0</v>
      </c>
      <c r="N94" s="3"/>
      <c r="O94" s="3"/>
      <c r="P94" s="3"/>
      <c r="Q94" s="3"/>
      <c r="R94" s="3">
        <f>N94-+SUM(O94:Q94)</f>
        <v>0</v>
      </c>
      <c r="S94" s="4">
        <f>N94-G94</f>
        <v>0</v>
      </c>
      <c r="T94" s="4">
        <f>R94-K94</f>
        <v>0</v>
      </c>
      <c r="U94" s="3">
        <v>1</v>
      </c>
      <c r="V94" s="3"/>
      <c r="W94" s="3"/>
      <c r="X94" s="3"/>
      <c r="Y94" s="3">
        <f>U94-+SUM(V94:X94)</f>
        <v>1</v>
      </c>
      <c r="Z94" s="4">
        <f>U94-N94</f>
        <v>1</v>
      </c>
      <c r="AA94" s="4">
        <f>Y94-R94</f>
        <v>1</v>
      </c>
    </row>
    <row r="95" spans="1:27" s="6" customFormat="1" ht="30" customHeight="1">
      <c r="A95" s="13"/>
      <c r="B95" s="1"/>
      <c r="C95" s="1"/>
      <c r="D95" s="1"/>
      <c r="E95" s="1"/>
      <c r="F95" s="1"/>
      <c r="G95" s="1"/>
      <c r="H95" s="1"/>
      <c r="I95" s="1"/>
      <c r="J95" s="1"/>
      <c r="K95" s="1"/>
      <c r="L95" s="19"/>
      <c r="M95" s="19"/>
      <c r="N95" s="1"/>
      <c r="O95" s="1"/>
      <c r="P95" s="1"/>
      <c r="Q95" s="1"/>
      <c r="R95" s="1"/>
      <c r="S95" s="19"/>
      <c r="T95" s="19"/>
      <c r="U95" s="1"/>
      <c r="V95" s="1"/>
      <c r="W95" s="1"/>
      <c r="X95" s="1"/>
      <c r="Y95" s="1"/>
      <c r="Z95" s="19"/>
      <c r="AA95" s="19"/>
    </row>
    <row r="96" spans="1:27" s="6" customFormat="1" ht="30" customHeight="1">
      <c r="A96" s="158" t="s">
        <v>345</v>
      </c>
      <c r="B96" s="2"/>
      <c r="C96" s="2"/>
      <c r="D96" s="2"/>
      <c r="E96" s="2"/>
      <c r="F96" s="2"/>
      <c r="G96" s="2"/>
      <c r="H96" s="2"/>
      <c r="I96" s="2"/>
      <c r="J96" s="2"/>
      <c r="K96" s="2"/>
      <c r="L96" s="20"/>
      <c r="M96" s="20"/>
      <c r="N96" s="2"/>
      <c r="O96" s="2"/>
      <c r="P96" s="2"/>
      <c r="Q96" s="2"/>
      <c r="R96" s="2"/>
      <c r="S96" s="20"/>
      <c r="T96" s="20"/>
      <c r="U96" s="2"/>
      <c r="V96" s="2"/>
      <c r="W96" s="2"/>
      <c r="X96" s="2"/>
      <c r="Y96" s="2"/>
      <c r="Z96" s="20"/>
      <c r="AA96" s="20"/>
    </row>
    <row r="97" spans="1:27" s="6" customFormat="1" ht="30" customHeight="1">
      <c r="A97" s="159"/>
      <c r="B97" s="3"/>
      <c r="C97" s="3"/>
      <c r="D97" s="3"/>
      <c r="E97" s="3"/>
      <c r="F97" s="3">
        <f>B97-+SUM(C97:E97)</f>
        <v>0</v>
      </c>
      <c r="G97" s="3"/>
      <c r="H97" s="3"/>
      <c r="I97" s="3"/>
      <c r="J97" s="3"/>
      <c r="K97" s="3">
        <f>G97-+SUM(H97:J97)</f>
        <v>0</v>
      </c>
      <c r="L97" s="4">
        <f>G97-B97</f>
        <v>0</v>
      </c>
      <c r="M97" s="4">
        <f>K97-F97</f>
        <v>0</v>
      </c>
      <c r="N97" s="3"/>
      <c r="O97" s="3"/>
      <c r="P97" s="3"/>
      <c r="Q97" s="3"/>
      <c r="R97" s="3">
        <f>N97-+SUM(O97:Q97)</f>
        <v>0</v>
      </c>
      <c r="S97" s="4">
        <f>N97-G97</f>
        <v>0</v>
      </c>
      <c r="T97" s="4">
        <f>R97-K97</f>
        <v>0</v>
      </c>
      <c r="U97" s="3">
        <v>50</v>
      </c>
      <c r="V97" s="3"/>
      <c r="W97" s="3"/>
      <c r="X97" s="3"/>
      <c r="Y97" s="3">
        <f>U97-+SUM(V97:X97)</f>
        <v>50</v>
      </c>
      <c r="Z97" s="4">
        <f>U97-N97</f>
        <v>50</v>
      </c>
      <c r="AA97" s="4">
        <f>Y97-R97</f>
        <v>50</v>
      </c>
    </row>
    <row r="98" spans="1:27" s="6" customFormat="1" ht="30" customHeight="1">
      <c r="A98" s="13"/>
      <c r="B98" s="1"/>
      <c r="C98" s="1"/>
      <c r="D98" s="1"/>
      <c r="E98" s="1"/>
      <c r="F98" s="1"/>
      <c r="G98" s="1"/>
      <c r="H98" s="1"/>
      <c r="I98" s="1"/>
      <c r="J98" s="1"/>
      <c r="K98" s="1"/>
      <c r="L98" s="19"/>
      <c r="M98" s="19"/>
      <c r="N98" s="1"/>
      <c r="O98" s="1"/>
      <c r="P98" s="1"/>
      <c r="Q98" s="1"/>
      <c r="R98" s="1"/>
      <c r="S98" s="19"/>
      <c r="T98" s="19"/>
      <c r="U98" s="1"/>
      <c r="V98" s="1"/>
      <c r="W98" s="1"/>
      <c r="X98" s="1"/>
      <c r="Y98" s="1"/>
      <c r="Z98" s="19"/>
      <c r="AA98" s="19"/>
    </row>
    <row r="99" spans="1:27" s="6" customFormat="1" ht="30" customHeight="1">
      <c r="A99" s="158" t="s">
        <v>346</v>
      </c>
      <c r="B99" s="2"/>
      <c r="C99" s="2"/>
      <c r="D99" s="2"/>
      <c r="E99" s="2"/>
      <c r="F99" s="2"/>
      <c r="G99" s="2"/>
      <c r="H99" s="2"/>
      <c r="I99" s="2"/>
      <c r="J99" s="2"/>
      <c r="K99" s="2"/>
      <c r="L99" s="20"/>
      <c r="M99" s="20"/>
      <c r="N99" s="2"/>
      <c r="O99" s="2"/>
      <c r="P99" s="2"/>
      <c r="Q99" s="2"/>
      <c r="R99" s="2"/>
      <c r="S99" s="20"/>
      <c r="T99" s="20"/>
      <c r="U99" s="2"/>
      <c r="V99" s="2"/>
      <c r="W99" s="2"/>
      <c r="X99" s="2"/>
      <c r="Y99" s="2"/>
      <c r="Z99" s="20"/>
      <c r="AA99" s="20"/>
    </row>
    <row r="100" spans="1:27" s="6" customFormat="1" ht="30" customHeight="1">
      <c r="A100" s="159"/>
      <c r="B100" s="3"/>
      <c r="C100" s="3"/>
      <c r="D100" s="3"/>
      <c r="E100" s="3"/>
      <c r="F100" s="3">
        <f>B100-+SUM(C100:E100)</f>
        <v>0</v>
      </c>
      <c r="G100" s="3"/>
      <c r="H100" s="3"/>
      <c r="I100" s="3"/>
      <c r="J100" s="3"/>
      <c r="K100" s="3">
        <f>G100-+SUM(H100:J100)</f>
        <v>0</v>
      </c>
      <c r="L100" s="4">
        <f>G100-B100</f>
        <v>0</v>
      </c>
      <c r="M100" s="4">
        <f>K100-F100</f>
        <v>0</v>
      </c>
      <c r="N100" s="3"/>
      <c r="O100" s="3"/>
      <c r="P100" s="3"/>
      <c r="Q100" s="3"/>
      <c r="R100" s="3">
        <f>N100-+SUM(O100:Q100)</f>
        <v>0</v>
      </c>
      <c r="S100" s="4">
        <f>N100-G100</f>
        <v>0</v>
      </c>
      <c r="T100" s="4">
        <f>R100-K100</f>
        <v>0</v>
      </c>
      <c r="U100" s="3">
        <v>25</v>
      </c>
      <c r="V100" s="3"/>
      <c r="W100" s="3"/>
      <c r="X100" s="3"/>
      <c r="Y100" s="3">
        <f>U100-+SUM(V100:X100)</f>
        <v>25</v>
      </c>
      <c r="Z100" s="4">
        <f>U100-N100</f>
        <v>25</v>
      </c>
      <c r="AA100" s="4">
        <f>Y100-R100</f>
        <v>25</v>
      </c>
    </row>
    <row r="101" spans="1:27" s="6" customFormat="1" ht="30" customHeight="1">
      <c r="A101" s="27"/>
      <c r="B101" s="2"/>
      <c r="C101" s="2"/>
      <c r="D101" s="2"/>
      <c r="E101" s="2"/>
      <c r="F101" s="1"/>
      <c r="G101" s="2"/>
      <c r="H101" s="2"/>
      <c r="I101" s="2"/>
      <c r="J101" s="2"/>
      <c r="K101" s="1"/>
      <c r="L101" s="19"/>
      <c r="M101" s="19"/>
      <c r="N101" s="2"/>
      <c r="O101" s="2"/>
      <c r="P101" s="2"/>
      <c r="Q101" s="2"/>
      <c r="R101" s="1"/>
      <c r="S101" s="19"/>
      <c r="T101" s="19"/>
      <c r="U101" s="2"/>
      <c r="V101" s="2"/>
      <c r="W101" s="2"/>
      <c r="X101" s="2"/>
      <c r="Y101" s="1"/>
      <c r="Z101" s="19"/>
      <c r="AA101" s="19"/>
    </row>
    <row r="102" spans="1:27" s="6" customFormat="1" ht="30" customHeight="1">
      <c r="A102" s="158" t="s">
        <v>343</v>
      </c>
      <c r="B102" s="2"/>
      <c r="C102" s="2"/>
      <c r="D102" s="2"/>
      <c r="E102" s="2"/>
      <c r="F102" s="2"/>
      <c r="G102" s="2"/>
      <c r="H102" s="2"/>
      <c r="I102" s="2"/>
      <c r="J102" s="2"/>
      <c r="K102" s="2"/>
      <c r="L102" s="20"/>
      <c r="M102" s="20"/>
      <c r="N102" s="2"/>
      <c r="O102" s="2"/>
      <c r="P102" s="2"/>
      <c r="Q102" s="2"/>
      <c r="R102" s="2"/>
      <c r="S102" s="20"/>
      <c r="T102" s="20"/>
      <c r="U102" s="2"/>
      <c r="V102" s="2"/>
      <c r="W102" s="2"/>
      <c r="X102" s="2"/>
      <c r="Y102" s="2"/>
      <c r="Z102" s="20"/>
      <c r="AA102" s="20"/>
    </row>
    <row r="103" spans="1:27" s="6" customFormat="1" ht="30" customHeight="1">
      <c r="A103" s="159"/>
      <c r="B103" s="2"/>
      <c r="C103" s="2"/>
      <c r="D103" s="2"/>
      <c r="E103" s="2"/>
      <c r="F103" s="3">
        <f>B103-+SUM(C103:E103)</f>
        <v>0</v>
      </c>
      <c r="G103" s="2"/>
      <c r="H103" s="2"/>
      <c r="I103" s="2"/>
      <c r="J103" s="2"/>
      <c r="K103" s="3">
        <f>G103-+SUM(H103:J103)</f>
        <v>0</v>
      </c>
      <c r="L103" s="4">
        <f>G103-B103</f>
        <v>0</v>
      </c>
      <c r="M103" s="4">
        <f>K103-F103</f>
        <v>0</v>
      </c>
      <c r="N103" s="2"/>
      <c r="O103" s="2"/>
      <c r="P103" s="2"/>
      <c r="Q103" s="2"/>
      <c r="R103" s="3">
        <f>N103-+SUM(O103:Q103)</f>
        <v>0</v>
      </c>
      <c r="S103" s="4">
        <f>N103-G103</f>
        <v>0</v>
      </c>
      <c r="T103" s="4">
        <f>R103-K103</f>
        <v>0</v>
      </c>
      <c r="U103" s="3">
        <v>200</v>
      </c>
      <c r="V103" s="3"/>
      <c r="W103" s="3"/>
      <c r="X103" s="3"/>
      <c r="Y103" s="3">
        <f>U103-+SUM(V103:X103)</f>
        <v>200</v>
      </c>
      <c r="Z103" s="4">
        <f>U103-N103</f>
        <v>200</v>
      </c>
      <c r="AA103" s="4">
        <f>Y103-R103</f>
        <v>200</v>
      </c>
    </row>
    <row r="104" spans="1:27" s="6" customFormat="1" ht="30" customHeight="1">
      <c r="A104" s="28"/>
      <c r="B104" s="1"/>
      <c r="C104" s="1"/>
      <c r="D104" s="1"/>
      <c r="E104" s="1"/>
      <c r="F104" s="1"/>
      <c r="G104" s="1"/>
      <c r="H104" s="1"/>
      <c r="I104" s="1"/>
      <c r="J104" s="1"/>
      <c r="K104" s="1"/>
      <c r="L104" s="19"/>
      <c r="M104" s="19"/>
      <c r="N104" s="1"/>
      <c r="O104" s="1"/>
      <c r="P104" s="1"/>
      <c r="Q104" s="1"/>
      <c r="R104" s="1"/>
      <c r="S104" s="19"/>
      <c r="T104" s="19"/>
      <c r="U104" s="1"/>
      <c r="V104" s="1"/>
      <c r="W104" s="1"/>
      <c r="X104" s="1"/>
      <c r="Y104" s="1"/>
      <c r="Z104" s="19"/>
      <c r="AA104" s="19"/>
    </row>
    <row r="105" spans="1:27" s="6" customFormat="1" ht="30" customHeight="1">
      <c r="A105" s="158" t="s">
        <v>344</v>
      </c>
      <c r="B105" s="2"/>
      <c r="C105" s="2"/>
      <c r="D105" s="2"/>
      <c r="E105" s="2"/>
      <c r="F105" s="2"/>
      <c r="G105" s="2"/>
      <c r="H105" s="2"/>
      <c r="I105" s="2"/>
      <c r="J105" s="2"/>
      <c r="K105" s="2"/>
      <c r="L105" s="20"/>
      <c r="M105" s="20"/>
      <c r="N105" s="2"/>
      <c r="O105" s="2"/>
      <c r="P105" s="2"/>
      <c r="Q105" s="2"/>
      <c r="R105" s="2"/>
      <c r="S105" s="20"/>
      <c r="T105" s="20"/>
      <c r="U105" s="2"/>
      <c r="V105" s="2"/>
      <c r="W105" s="2"/>
      <c r="X105" s="2"/>
      <c r="Y105" s="2"/>
      <c r="Z105" s="20"/>
      <c r="AA105" s="20"/>
    </row>
    <row r="106" spans="1:27" s="6" customFormat="1" ht="30" customHeight="1">
      <c r="A106" s="159"/>
      <c r="B106" s="3"/>
      <c r="C106" s="3"/>
      <c r="D106" s="3"/>
      <c r="E106" s="3"/>
      <c r="F106" s="3">
        <f>B106-+SUM(C106:E106)</f>
        <v>0</v>
      </c>
      <c r="G106" s="3"/>
      <c r="H106" s="3"/>
      <c r="I106" s="3"/>
      <c r="J106" s="3"/>
      <c r="K106" s="3">
        <f>G106-+SUM(H106:J106)</f>
        <v>0</v>
      </c>
      <c r="L106" s="4">
        <f>G106-B106</f>
        <v>0</v>
      </c>
      <c r="M106" s="4">
        <f>K106-F106</f>
        <v>0</v>
      </c>
      <c r="N106" s="3"/>
      <c r="O106" s="3"/>
      <c r="P106" s="3"/>
      <c r="Q106" s="3"/>
      <c r="R106" s="3">
        <f>N106-+SUM(O106:Q106)</f>
        <v>0</v>
      </c>
      <c r="S106" s="4">
        <f>N106-G106</f>
        <v>0</v>
      </c>
      <c r="T106" s="4">
        <f>R106-K106</f>
        <v>0</v>
      </c>
      <c r="U106" s="3">
        <v>20</v>
      </c>
      <c r="V106" s="3"/>
      <c r="W106" s="3"/>
      <c r="X106" s="3"/>
      <c r="Y106" s="3">
        <f>U106-+SUM(V106:X106)</f>
        <v>20</v>
      </c>
      <c r="Z106" s="4">
        <f>U106-N106</f>
        <v>20</v>
      </c>
      <c r="AA106" s="4">
        <f>Y106-R106</f>
        <v>20</v>
      </c>
    </row>
    <row r="107" spans="1:27" s="6" customFormat="1" ht="30" customHeight="1">
      <c r="A107" s="13"/>
      <c r="B107" s="1"/>
      <c r="C107" s="1"/>
      <c r="D107" s="1"/>
      <c r="E107" s="1"/>
      <c r="F107" s="1"/>
      <c r="G107" s="1"/>
      <c r="H107" s="1"/>
      <c r="I107" s="1"/>
      <c r="J107" s="1"/>
      <c r="K107" s="1"/>
      <c r="L107" s="19"/>
      <c r="M107" s="19"/>
      <c r="N107" s="1"/>
      <c r="O107" s="1"/>
      <c r="P107" s="1"/>
      <c r="Q107" s="1"/>
      <c r="R107" s="1"/>
      <c r="S107" s="19"/>
      <c r="T107" s="19"/>
      <c r="U107" s="1"/>
      <c r="V107" s="1"/>
      <c r="W107" s="1"/>
      <c r="X107" s="1"/>
      <c r="Y107" s="1"/>
      <c r="Z107" s="19"/>
      <c r="AA107" s="19"/>
    </row>
    <row r="108" spans="1:27" s="6" customFormat="1" ht="30" customHeight="1">
      <c r="A108" s="158" t="s">
        <v>347</v>
      </c>
      <c r="B108" s="2"/>
      <c r="C108" s="2"/>
      <c r="D108" s="2"/>
      <c r="E108" s="2"/>
      <c r="F108" s="2"/>
      <c r="G108" s="2"/>
      <c r="H108" s="2"/>
      <c r="I108" s="2"/>
      <c r="J108" s="2"/>
      <c r="K108" s="2"/>
      <c r="L108" s="20"/>
      <c r="M108" s="20"/>
      <c r="N108" s="2"/>
      <c r="O108" s="2"/>
      <c r="P108" s="2"/>
      <c r="Q108" s="2"/>
      <c r="R108" s="2"/>
      <c r="S108" s="20"/>
      <c r="T108" s="20"/>
      <c r="U108" s="2"/>
      <c r="V108" s="2"/>
      <c r="W108" s="2"/>
      <c r="X108" s="2"/>
      <c r="Y108" s="2"/>
      <c r="Z108" s="20"/>
      <c r="AA108" s="20"/>
    </row>
    <row r="109" spans="1:27" s="6" customFormat="1" ht="30" customHeight="1">
      <c r="A109" s="159"/>
      <c r="B109" s="3"/>
      <c r="C109" s="3"/>
      <c r="D109" s="3"/>
      <c r="E109" s="3"/>
      <c r="F109" s="3">
        <f>B109-+SUM(C109:E109)</f>
        <v>0</v>
      </c>
      <c r="G109" s="3"/>
      <c r="H109" s="3"/>
      <c r="I109" s="3"/>
      <c r="J109" s="3"/>
      <c r="K109" s="3">
        <f>G109-+SUM(H109:J109)</f>
        <v>0</v>
      </c>
      <c r="L109" s="4">
        <f>G109-B109</f>
        <v>0</v>
      </c>
      <c r="M109" s="4">
        <f>K109-F109</f>
        <v>0</v>
      </c>
      <c r="N109" s="3"/>
      <c r="O109" s="3"/>
      <c r="P109" s="3"/>
      <c r="Q109" s="3"/>
      <c r="R109" s="3">
        <f>N109-+SUM(O109:Q109)</f>
        <v>0</v>
      </c>
      <c r="S109" s="4">
        <f>N109-G109</f>
        <v>0</v>
      </c>
      <c r="T109" s="4">
        <f>R109-K109</f>
        <v>0</v>
      </c>
      <c r="U109" s="3">
        <v>50</v>
      </c>
      <c r="V109" s="3"/>
      <c r="W109" s="3"/>
      <c r="X109" s="3"/>
      <c r="Y109" s="3">
        <f>U109-+SUM(V109:X109)</f>
        <v>50</v>
      </c>
      <c r="Z109" s="4">
        <f>U109-N109</f>
        <v>50</v>
      </c>
      <c r="AA109" s="4">
        <f>Y109-R109</f>
        <v>50</v>
      </c>
    </row>
    <row r="110" spans="1:27" s="6" customFormat="1" ht="30" customHeight="1">
      <c r="A110" s="27"/>
      <c r="B110" s="2"/>
      <c r="C110" s="2"/>
      <c r="D110" s="2"/>
      <c r="E110" s="2"/>
      <c r="F110" s="1"/>
      <c r="G110" s="2"/>
      <c r="H110" s="2"/>
      <c r="I110" s="2"/>
      <c r="J110" s="2"/>
      <c r="K110" s="1"/>
      <c r="L110" s="19"/>
      <c r="M110" s="19"/>
      <c r="N110" s="2"/>
      <c r="O110" s="2"/>
      <c r="P110" s="2"/>
      <c r="Q110" s="2"/>
      <c r="R110" s="1"/>
      <c r="S110" s="19"/>
      <c r="T110" s="19"/>
      <c r="U110" s="2"/>
      <c r="V110" s="2"/>
      <c r="W110" s="2"/>
      <c r="X110" s="2"/>
      <c r="Y110" s="1"/>
      <c r="Z110" s="19"/>
      <c r="AA110" s="19"/>
    </row>
    <row r="111" spans="1:27" s="6" customFormat="1" ht="30" customHeight="1">
      <c r="A111" s="158" t="s">
        <v>348</v>
      </c>
      <c r="B111" s="2"/>
      <c r="C111" s="2"/>
      <c r="D111" s="2"/>
      <c r="E111" s="2"/>
      <c r="F111" s="2"/>
      <c r="G111" s="2"/>
      <c r="H111" s="2"/>
      <c r="I111" s="2"/>
      <c r="J111" s="2"/>
      <c r="K111" s="2"/>
      <c r="L111" s="20"/>
      <c r="M111" s="20"/>
      <c r="N111" s="2"/>
      <c r="O111" s="2"/>
      <c r="P111" s="2"/>
      <c r="Q111" s="2"/>
      <c r="R111" s="2"/>
      <c r="S111" s="20"/>
      <c r="T111" s="20"/>
      <c r="U111" s="2"/>
      <c r="V111" s="2"/>
      <c r="W111" s="2"/>
      <c r="X111" s="2"/>
      <c r="Y111" s="2"/>
      <c r="Z111" s="20"/>
      <c r="AA111" s="20"/>
    </row>
    <row r="112" spans="1:27" s="6" customFormat="1" ht="30" customHeight="1">
      <c r="A112" s="159"/>
      <c r="B112" s="2"/>
      <c r="C112" s="2"/>
      <c r="D112" s="2"/>
      <c r="E112" s="2"/>
      <c r="F112" s="3">
        <f>B112-+SUM(C112:E112)</f>
        <v>0</v>
      </c>
      <c r="G112" s="2"/>
      <c r="H112" s="2"/>
      <c r="I112" s="2"/>
      <c r="J112" s="2"/>
      <c r="K112" s="3">
        <f>G112-+SUM(H112:J112)</f>
        <v>0</v>
      </c>
      <c r="L112" s="4">
        <f>G112-B112</f>
        <v>0</v>
      </c>
      <c r="M112" s="4">
        <f>K112-F112</f>
        <v>0</v>
      </c>
      <c r="N112" s="2"/>
      <c r="O112" s="2"/>
      <c r="P112" s="2"/>
      <c r="Q112" s="2"/>
      <c r="R112" s="3">
        <f>N112-+SUM(O112:Q112)</f>
        <v>0</v>
      </c>
      <c r="S112" s="4">
        <f>N112-G112</f>
        <v>0</v>
      </c>
      <c r="T112" s="4">
        <f>R112-K112</f>
        <v>0</v>
      </c>
      <c r="U112" s="3">
        <v>25</v>
      </c>
      <c r="V112" s="3"/>
      <c r="W112" s="3"/>
      <c r="X112" s="3"/>
      <c r="Y112" s="3">
        <f>U112-+SUM(V112:X112)</f>
        <v>25</v>
      </c>
      <c r="Z112" s="4">
        <f>U112-N112</f>
        <v>25</v>
      </c>
      <c r="AA112" s="4">
        <f>Y112-R112</f>
        <v>25</v>
      </c>
    </row>
    <row r="113" spans="1:27" s="6" customFormat="1" ht="30" customHeight="1">
      <c r="A113" s="13"/>
      <c r="B113" s="1"/>
      <c r="C113" s="1"/>
      <c r="D113" s="1"/>
      <c r="E113" s="1"/>
      <c r="F113" s="1"/>
      <c r="G113" s="1"/>
      <c r="H113" s="1"/>
      <c r="I113" s="1"/>
      <c r="J113" s="1"/>
      <c r="K113" s="1"/>
      <c r="L113" s="19"/>
      <c r="M113" s="19"/>
      <c r="N113" s="1"/>
      <c r="O113" s="1"/>
      <c r="P113" s="1"/>
      <c r="Q113" s="1"/>
      <c r="R113" s="1"/>
      <c r="S113" s="19"/>
      <c r="T113" s="19"/>
      <c r="U113" s="1"/>
      <c r="V113" s="1"/>
      <c r="W113" s="1"/>
      <c r="X113" s="1"/>
      <c r="Y113" s="1"/>
      <c r="Z113" s="19"/>
      <c r="AA113" s="19"/>
    </row>
    <row r="114" spans="1:27" s="6" customFormat="1" ht="30" customHeight="1">
      <c r="A114" s="158" t="s">
        <v>592</v>
      </c>
      <c r="B114" s="2"/>
      <c r="C114" s="2"/>
      <c r="D114" s="2"/>
      <c r="E114" s="2"/>
      <c r="F114" s="2"/>
      <c r="G114" s="2"/>
      <c r="H114" s="2"/>
      <c r="I114" s="2"/>
      <c r="J114" s="2"/>
      <c r="K114" s="2"/>
      <c r="L114" s="20"/>
      <c r="M114" s="20"/>
      <c r="N114" s="2"/>
      <c r="O114" s="2"/>
      <c r="P114" s="2"/>
      <c r="Q114" s="2"/>
      <c r="R114" s="2"/>
      <c r="S114" s="20"/>
      <c r="T114" s="20"/>
      <c r="U114" s="2"/>
      <c r="V114" s="2"/>
      <c r="W114" s="2"/>
      <c r="X114" s="2"/>
      <c r="Y114" s="2"/>
      <c r="Z114" s="20"/>
      <c r="AA114" s="20"/>
    </row>
    <row r="115" spans="1:27" s="6" customFormat="1" ht="30" customHeight="1">
      <c r="A115" s="159"/>
      <c r="B115" s="3"/>
      <c r="C115" s="3"/>
      <c r="D115" s="3"/>
      <c r="E115" s="3"/>
      <c r="F115" s="3">
        <f>B115-+SUM(C115:E115)</f>
        <v>0</v>
      </c>
      <c r="G115" s="3"/>
      <c r="H115" s="3"/>
      <c r="I115" s="3"/>
      <c r="J115" s="3"/>
      <c r="K115" s="3">
        <f>G115-+SUM(H115:J115)</f>
        <v>0</v>
      </c>
      <c r="L115" s="4">
        <f>G115-B115</f>
        <v>0</v>
      </c>
      <c r="M115" s="4">
        <f>K115-F115</f>
        <v>0</v>
      </c>
      <c r="N115" s="3"/>
      <c r="O115" s="3"/>
      <c r="P115" s="3"/>
      <c r="Q115" s="3"/>
      <c r="R115" s="3">
        <f>N115-+SUM(O115:Q115)</f>
        <v>0</v>
      </c>
      <c r="S115" s="4">
        <f>N115-G115</f>
        <v>0</v>
      </c>
      <c r="T115" s="4">
        <f>R115-K115</f>
        <v>0</v>
      </c>
      <c r="U115" s="3">
        <v>59444</v>
      </c>
      <c r="V115" s="3"/>
      <c r="W115" s="3"/>
      <c r="X115" s="3"/>
      <c r="Y115" s="3">
        <f>U115-+SUM(V115:X115)</f>
        <v>59444</v>
      </c>
      <c r="Z115" s="4">
        <f>U115-N115</f>
        <v>59444</v>
      </c>
      <c r="AA115" s="4">
        <f>Y115-R115</f>
        <v>59444</v>
      </c>
    </row>
    <row r="116" spans="1:27" s="6" customFormat="1" ht="30" customHeight="1">
      <c r="A116" s="13"/>
      <c r="B116" s="1"/>
      <c r="C116" s="1"/>
      <c r="D116" s="1"/>
      <c r="E116" s="1"/>
      <c r="F116" s="1"/>
      <c r="G116" s="1"/>
      <c r="H116" s="1"/>
      <c r="I116" s="1"/>
      <c r="J116" s="1"/>
      <c r="K116" s="1"/>
      <c r="L116" s="19"/>
      <c r="M116" s="19"/>
      <c r="N116" s="1"/>
      <c r="O116" s="1"/>
      <c r="P116" s="1"/>
      <c r="Q116" s="1"/>
      <c r="R116" s="1"/>
      <c r="S116" s="19"/>
      <c r="T116" s="19"/>
      <c r="U116" s="1"/>
      <c r="V116" s="1"/>
      <c r="W116" s="1"/>
      <c r="X116" s="1"/>
      <c r="Y116" s="1"/>
      <c r="Z116" s="19"/>
      <c r="AA116" s="19"/>
    </row>
    <row r="117" spans="1:27" s="6" customFormat="1" ht="30" customHeight="1">
      <c r="A117" s="11"/>
      <c r="B117" s="2"/>
      <c r="C117" s="2"/>
      <c r="D117" s="2"/>
      <c r="E117" s="2"/>
      <c r="F117" s="2"/>
      <c r="G117" s="2"/>
      <c r="H117" s="2"/>
      <c r="I117" s="2"/>
      <c r="J117" s="2"/>
      <c r="K117" s="2"/>
      <c r="L117" s="20"/>
      <c r="M117" s="20"/>
      <c r="N117" s="2"/>
      <c r="O117" s="2"/>
      <c r="P117" s="2"/>
      <c r="Q117" s="2"/>
      <c r="R117" s="2"/>
      <c r="S117" s="20"/>
      <c r="T117" s="20"/>
      <c r="U117" s="2"/>
      <c r="V117" s="2"/>
      <c r="W117" s="2"/>
      <c r="X117" s="2"/>
      <c r="Y117" s="2"/>
      <c r="Z117" s="20"/>
      <c r="AA117" s="20"/>
    </row>
    <row r="118" spans="1:27" s="6" customFormat="1" ht="30" customHeight="1">
      <c r="A118" s="12" t="s">
        <v>434</v>
      </c>
      <c r="B118" s="3">
        <f aca="true" t="shared" si="0" ref="B118:K118">SUBTOTAL(9,B7:B115)</f>
        <v>0</v>
      </c>
      <c r="C118" s="3">
        <f t="shared" si="0"/>
        <v>0</v>
      </c>
      <c r="D118" s="3">
        <f t="shared" si="0"/>
        <v>0</v>
      </c>
      <c r="E118" s="3">
        <f t="shared" si="0"/>
        <v>0</v>
      </c>
      <c r="F118" s="3">
        <f t="shared" si="0"/>
        <v>0</v>
      </c>
      <c r="G118" s="3">
        <f t="shared" si="0"/>
        <v>0</v>
      </c>
      <c r="H118" s="3">
        <f t="shared" si="0"/>
        <v>0</v>
      </c>
      <c r="I118" s="3">
        <f t="shared" si="0"/>
        <v>0</v>
      </c>
      <c r="J118" s="3">
        <f t="shared" si="0"/>
        <v>0</v>
      </c>
      <c r="K118" s="3">
        <f t="shared" si="0"/>
        <v>0</v>
      </c>
      <c r="L118" s="4">
        <f>G118-B118</f>
        <v>0</v>
      </c>
      <c r="M118" s="4">
        <f>K118-F118</f>
        <v>0</v>
      </c>
      <c r="N118" s="3">
        <f>SUBTOTAL(9,N7:N115)</f>
        <v>0</v>
      </c>
      <c r="O118" s="3">
        <f>SUBTOTAL(9,O7:O115)</f>
        <v>0</v>
      </c>
      <c r="P118" s="3">
        <f>SUBTOTAL(9,P7:P115)</f>
        <v>0</v>
      </c>
      <c r="Q118" s="3">
        <f>SUBTOTAL(9,Q7:Q115)</f>
        <v>0</v>
      </c>
      <c r="R118" s="3">
        <f>SUBTOTAL(9,R7:R115)</f>
        <v>0</v>
      </c>
      <c r="S118" s="4">
        <f>N118-G118</f>
        <v>0</v>
      </c>
      <c r="T118" s="4">
        <f>R118-K118</f>
        <v>0</v>
      </c>
      <c r="U118" s="3">
        <f>SUBTOTAL(9,U7:U115)</f>
        <v>4657644</v>
      </c>
      <c r="V118" s="3">
        <f>SUBTOTAL(9,V7:V115)</f>
        <v>1583539</v>
      </c>
      <c r="W118" s="3">
        <f>SUBTOTAL(9,W7:W115)</f>
        <v>0</v>
      </c>
      <c r="X118" s="3">
        <f>SUBTOTAL(9,X7:X115)</f>
        <v>1228335</v>
      </c>
      <c r="Y118" s="3">
        <f>SUBTOTAL(9,Y7:Y115)</f>
        <v>1845770</v>
      </c>
      <c r="Z118" s="4">
        <f>U118-N118</f>
        <v>4657644</v>
      </c>
      <c r="AA118" s="4">
        <f>Y118-R118</f>
        <v>1845770</v>
      </c>
    </row>
    <row r="119" spans="1:27" s="6" customFormat="1" ht="30" customHeight="1">
      <c r="A119" s="9" t="s">
        <v>435</v>
      </c>
      <c r="B119" s="1"/>
      <c r="C119" s="1"/>
      <c r="D119" s="1"/>
      <c r="E119" s="1"/>
      <c r="F119" s="1"/>
      <c r="G119" s="1"/>
      <c r="H119" s="1"/>
      <c r="I119" s="1"/>
      <c r="J119" s="1"/>
      <c r="K119" s="1"/>
      <c r="L119" s="19"/>
      <c r="M119" s="19"/>
      <c r="N119" s="1"/>
      <c r="O119" s="1"/>
      <c r="P119" s="1"/>
      <c r="Q119" s="1"/>
      <c r="R119" s="1"/>
      <c r="S119" s="19"/>
      <c r="T119" s="19"/>
      <c r="U119" s="1"/>
      <c r="V119" s="1"/>
      <c r="W119" s="1"/>
      <c r="X119" s="1"/>
      <c r="Y119" s="1"/>
      <c r="Z119" s="19"/>
      <c r="AA119" s="19"/>
    </row>
    <row r="120" spans="1:27" s="6" customFormat="1" ht="30" customHeight="1" hidden="1">
      <c r="A120" s="158" t="s">
        <v>591</v>
      </c>
      <c r="B120" s="2"/>
      <c r="C120" s="2"/>
      <c r="D120" s="2"/>
      <c r="E120" s="2"/>
      <c r="F120" s="2"/>
      <c r="G120" s="2"/>
      <c r="H120" s="2"/>
      <c r="I120" s="2"/>
      <c r="J120" s="2"/>
      <c r="K120" s="2"/>
      <c r="L120" s="20"/>
      <c r="M120" s="20"/>
      <c r="N120" s="2"/>
      <c r="O120" s="2"/>
      <c r="P120" s="2"/>
      <c r="Q120" s="2"/>
      <c r="R120" s="2"/>
      <c r="S120" s="20"/>
      <c r="T120" s="20"/>
      <c r="U120" s="2"/>
      <c r="V120" s="2"/>
      <c r="W120" s="2"/>
      <c r="X120" s="2"/>
      <c r="Y120" s="2"/>
      <c r="Z120" s="20"/>
      <c r="AA120" s="20"/>
    </row>
    <row r="121" spans="1:27" s="6" customFormat="1" ht="30" customHeight="1" hidden="1">
      <c r="A121" s="159"/>
      <c r="B121" s="3"/>
      <c r="C121" s="3"/>
      <c r="D121" s="3"/>
      <c r="E121" s="3"/>
      <c r="F121" s="3">
        <f>B121-+SUM(C121:E121)</f>
        <v>0</v>
      </c>
      <c r="G121" s="3"/>
      <c r="H121" s="3"/>
      <c r="I121" s="3"/>
      <c r="J121" s="3"/>
      <c r="K121" s="3">
        <f>G121-+SUM(H121:J121)</f>
        <v>0</v>
      </c>
      <c r="L121" s="4">
        <f>G121-B121</f>
        <v>0</v>
      </c>
      <c r="M121" s="4">
        <f>K121-F121</f>
        <v>0</v>
      </c>
      <c r="N121" s="3">
        <v>5226</v>
      </c>
      <c r="O121" s="3"/>
      <c r="P121" s="3"/>
      <c r="Q121" s="3">
        <v>5225</v>
      </c>
      <c r="R121" s="3">
        <f>N121-+SUM(O121:Q121)</f>
        <v>1</v>
      </c>
      <c r="S121" s="4">
        <f>N121-G121</f>
        <v>5226</v>
      </c>
      <c r="T121" s="4">
        <f>R121-K121</f>
        <v>1</v>
      </c>
      <c r="U121" s="3">
        <v>5226</v>
      </c>
      <c r="V121" s="3"/>
      <c r="W121" s="3"/>
      <c r="X121" s="3">
        <v>5225</v>
      </c>
      <c r="Y121" s="3">
        <f>U121-+SUM(V121:X121)</f>
        <v>1</v>
      </c>
      <c r="Z121" s="4">
        <f>U121-N121</f>
        <v>0</v>
      </c>
      <c r="AA121" s="4">
        <f>Y121-R121</f>
        <v>0</v>
      </c>
    </row>
    <row r="122" spans="1:27" s="6" customFormat="1" ht="30" customHeight="1" hidden="1">
      <c r="A122" s="131" t="s">
        <v>835</v>
      </c>
      <c r="B122" s="1"/>
      <c r="C122" s="1"/>
      <c r="D122" s="1"/>
      <c r="E122" s="1"/>
      <c r="F122" s="1"/>
      <c r="G122" s="1"/>
      <c r="H122" s="1"/>
      <c r="I122" s="1"/>
      <c r="J122" s="1"/>
      <c r="K122" s="1"/>
      <c r="L122" s="19"/>
      <c r="M122" s="19"/>
      <c r="N122" s="1"/>
      <c r="O122" s="1"/>
      <c r="P122" s="1"/>
      <c r="Q122" s="1"/>
      <c r="R122" s="1"/>
      <c r="S122" s="19"/>
      <c r="T122" s="19"/>
      <c r="U122" s="1"/>
      <c r="V122" s="1"/>
      <c r="W122" s="1"/>
      <c r="X122" s="1"/>
      <c r="Y122" s="1"/>
      <c r="Z122" s="19"/>
      <c r="AA122" s="19"/>
    </row>
    <row r="123" spans="1:27" s="6" customFormat="1" ht="30" customHeight="1" hidden="1">
      <c r="A123" s="132"/>
      <c r="B123" s="2"/>
      <c r="C123" s="2"/>
      <c r="D123" s="2"/>
      <c r="E123" s="2"/>
      <c r="F123" s="2"/>
      <c r="G123" s="2"/>
      <c r="H123" s="2"/>
      <c r="I123" s="2"/>
      <c r="J123" s="2"/>
      <c r="K123" s="2"/>
      <c r="L123" s="20"/>
      <c r="M123" s="20"/>
      <c r="N123" s="2"/>
      <c r="O123" s="2"/>
      <c r="P123" s="2"/>
      <c r="Q123" s="2"/>
      <c r="R123" s="2"/>
      <c r="S123" s="20"/>
      <c r="T123" s="20"/>
      <c r="U123" s="2"/>
      <c r="V123" s="2"/>
      <c r="W123" s="2"/>
      <c r="X123" s="2"/>
      <c r="Y123" s="2"/>
      <c r="Z123" s="20"/>
      <c r="AA123" s="20"/>
    </row>
    <row r="124" spans="1:27" s="6" customFormat="1" ht="30" customHeight="1" hidden="1">
      <c r="A124" s="164"/>
      <c r="B124" s="3"/>
      <c r="C124" s="3"/>
      <c r="D124" s="3"/>
      <c r="E124" s="3"/>
      <c r="F124" s="3">
        <f>B124-+SUM(C124:E124)</f>
        <v>0</v>
      </c>
      <c r="G124" s="3"/>
      <c r="H124" s="3"/>
      <c r="I124" s="3"/>
      <c r="J124" s="3"/>
      <c r="K124" s="3">
        <f>G124-+SUM(H124:J124)</f>
        <v>0</v>
      </c>
      <c r="L124" s="4">
        <f>G124-B124</f>
        <v>0</v>
      </c>
      <c r="M124" s="4">
        <f>K124-F124</f>
        <v>0</v>
      </c>
      <c r="N124" s="3">
        <v>2857</v>
      </c>
      <c r="O124" s="3"/>
      <c r="P124" s="3"/>
      <c r="Q124" s="3">
        <v>2857</v>
      </c>
      <c r="R124" s="3">
        <f>N124-+SUM(O124:Q124)</f>
        <v>0</v>
      </c>
      <c r="S124" s="4">
        <f>N124-G124</f>
        <v>2857</v>
      </c>
      <c r="T124" s="4">
        <f>R124-K124</f>
        <v>0</v>
      </c>
      <c r="U124" s="3">
        <v>2857</v>
      </c>
      <c r="V124" s="3"/>
      <c r="W124" s="3"/>
      <c r="X124" s="3">
        <v>2857</v>
      </c>
      <c r="Y124" s="3">
        <f>U124-+SUM(V124:X124)</f>
        <v>0</v>
      </c>
      <c r="Z124" s="4">
        <f>U124-N124</f>
        <v>0</v>
      </c>
      <c r="AA124" s="4">
        <f>Y124-R124</f>
        <v>0</v>
      </c>
    </row>
    <row r="125" spans="1:27" s="6" customFormat="1" ht="30" customHeight="1" hidden="1">
      <c r="A125" s="131" t="s">
        <v>340</v>
      </c>
      <c r="B125" s="1"/>
      <c r="C125" s="1"/>
      <c r="D125" s="1"/>
      <c r="E125" s="1"/>
      <c r="F125" s="1"/>
      <c r="G125" s="1"/>
      <c r="H125" s="1"/>
      <c r="I125" s="1"/>
      <c r="J125" s="1"/>
      <c r="K125" s="1"/>
      <c r="L125" s="19"/>
      <c r="M125" s="19"/>
      <c r="N125" s="1"/>
      <c r="O125" s="1"/>
      <c r="P125" s="1"/>
      <c r="Q125" s="1"/>
      <c r="R125" s="1"/>
      <c r="S125" s="19"/>
      <c r="T125" s="19"/>
      <c r="U125" s="1"/>
      <c r="V125" s="1"/>
      <c r="W125" s="1"/>
      <c r="X125" s="1"/>
      <c r="Y125" s="1"/>
      <c r="Z125" s="19"/>
      <c r="AA125" s="19"/>
    </row>
    <row r="126" spans="1:27" s="6" customFormat="1" ht="30" customHeight="1" hidden="1">
      <c r="A126" s="132"/>
      <c r="B126" s="2"/>
      <c r="C126" s="2"/>
      <c r="D126" s="2"/>
      <c r="E126" s="2"/>
      <c r="F126" s="2"/>
      <c r="G126" s="2"/>
      <c r="H126" s="2"/>
      <c r="I126" s="2"/>
      <c r="J126" s="2"/>
      <c r="K126" s="2"/>
      <c r="L126" s="20"/>
      <c r="M126" s="20"/>
      <c r="N126" s="2"/>
      <c r="O126" s="2"/>
      <c r="P126" s="2"/>
      <c r="Q126" s="2"/>
      <c r="R126" s="2"/>
      <c r="S126" s="20"/>
      <c r="T126" s="20"/>
      <c r="U126" s="2"/>
      <c r="V126" s="2"/>
      <c r="W126" s="2"/>
      <c r="X126" s="2"/>
      <c r="Y126" s="2"/>
      <c r="Z126" s="20"/>
      <c r="AA126" s="20"/>
    </row>
    <row r="127" spans="1:27" s="6" customFormat="1" ht="30" customHeight="1" hidden="1">
      <c r="A127" s="164"/>
      <c r="B127" s="3"/>
      <c r="C127" s="3"/>
      <c r="D127" s="3"/>
      <c r="E127" s="3"/>
      <c r="F127" s="3">
        <f>B127-+SUM(C127:E127)</f>
        <v>0</v>
      </c>
      <c r="G127" s="3"/>
      <c r="H127" s="3"/>
      <c r="I127" s="3"/>
      <c r="J127" s="3"/>
      <c r="K127" s="3">
        <f>G127-+SUM(H127:J127)</f>
        <v>0</v>
      </c>
      <c r="L127" s="4">
        <f>G127-B127</f>
        <v>0</v>
      </c>
      <c r="M127" s="4">
        <f>K127-F127</f>
        <v>0</v>
      </c>
      <c r="N127" s="3">
        <v>2589</v>
      </c>
      <c r="O127" s="3"/>
      <c r="P127" s="3"/>
      <c r="Q127" s="3">
        <v>2589</v>
      </c>
      <c r="R127" s="3">
        <f>N127-+SUM(O127:Q127)</f>
        <v>0</v>
      </c>
      <c r="S127" s="4">
        <f>N127-G127</f>
        <v>2589</v>
      </c>
      <c r="T127" s="4">
        <f>R127-K127</f>
        <v>0</v>
      </c>
      <c r="U127" s="3">
        <v>2589</v>
      </c>
      <c r="V127" s="3"/>
      <c r="W127" s="3"/>
      <c r="X127" s="3">
        <v>2589</v>
      </c>
      <c r="Y127" s="3">
        <f>U127-+SUM(V127:X127)</f>
        <v>0</v>
      </c>
      <c r="Z127" s="4">
        <f>U127-N127</f>
        <v>0</v>
      </c>
      <c r="AA127" s="4">
        <f>Y127-R127</f>
        <v>0</v>
      </c>
    </row>
    <row r="128" spans="1:27" s="6" customFormat="1" ht="30" customHeight="1" hidden="1">
      <c r="A128" s="131" t="s">
        <v>836</v>
      </c>
      <c r="B128" s="1"/>
      <c r="C128" s="1"/>
      <c r="D128" s="1"/>
      <c r="E128" s="1"/>
      <c r="F128" s="1"/>
      <c r="G128" s="1"/>
      <c r="H128" s="1"/>
      <c r="I128" s="1"/>
      <c r="J128" s="1"/>
      <c r="K128" s="1"/>
      <c r="L128" s="19"/>
      <c r="M128" s="19"/>
      <c r="N128" s="1"/>
      <c r="O128" s="1"/>
      <c r="P128" s="1"/>
      <c r="Q128" s="1"/>
      <c r="R128" s="1"/>
      <c r="S128" s="19"/>
      <c r="T128" s="19"/>
      <c r="U128" s="1"/>
      <c r="V128" s="1"/>
      <c r="W128" s="1"/>
      <c r="X128" s="1"/>
      <c r="Y128" s="1"/>
      <c r="Z128" s="19"/>
      <c r="AA128" s="19"/>
    </row>
    <row r="129" spans="1:27" s="6" customFormat="1" ht="30" customHeight="1">
      <c r="A129" s="132"/>
      <c r="B129" s="2"/>
      <c r="C129" s="2"/>
      <c r="D129" s="2"/>
      <c r="E129" s="2"/>
      <c r="F129" s="2"/>
      <c r="G129" s="2"/>
      <c r="H129" s="2"/>
      <c r="I129" s="2"/>
      <c r="J129" s="2"/>
      <c r="K129" s="2"/>
      <c r="L129" s="20"/>
      <c r="M129" s="20"/>
      <c r="N129" s="2"/>
      <c r="O129" s="2"/>
      <c r="P129" s="2"/>
      <c r="Q129" s="2"/>
      <c r="R129" s="2"/>
      <c r="S129" s="20"/>
      <c r="T129" s="20"/>
      <c r="U129" s="2"/>
      <c r="V129" s="2"/>
      <c r="W129" s="2"/>
      <c r="X129" s="2"/>
      <c r="Y129" s="2"/>
      <c r="Z129" s="20"/>
      <c r="AA129" s="20"/>
    </row>
    <row r="130" spans="1:27" s="6" customFormat="1" ht="30" customHeight="1">
      <c r="A130" s="164"/>
      <c r="B130" s="3"/>
      <c r="C130" s="3"/>
      <c r="D130" s="3"/>
      <c r="E130" s="3"/>
      <c r="F130" s="3">
        <f>B130-+SUM(C130:E130)</f>
        <v>0</v>
      </c>
      <c r="G130" s="3"/>
      <c r="H130" s="3"/>
      <c r="I130" s="3"/>
      <c r="J130" s="3"/>
      <c r="K130" s="3">
        <f>G130-+SUM(H130:J130)</f>
        <v>0</v>
      </c>
      <c r="L130" s="4">
        <f>G130-B130</f>
        <v>0</v>
      </c>
      <c r="M130" s="4">
        <f>K130-F130</f>
        <v>0</v>
      </c>
      <c r="N130" s="3">
        <v>14060</v>
      </c>
      <c r="O130" s="3"/>
      <c r="P130" s="3"/>
      <c r="Q130" s="3">
        <v>14060</v>
      </c>
      <c r="R130" s="3">
        <f>N130-+SUM(O130:Q130)</f>
        <v>0</v>
      </c>
      <c r="S130" s="4">
        <f>N130-G130</f>
        <v>14060</v>
      </c>
      <c r="T130" s="4">
        <f>R130-K130</f>
        <v>0</v>
      </c>
      <c r="U130" s="3">
        <v>14770</v>
      </c>
      <c r="V130" s="3"/>
      <c r="W130" s="3"/>
      <c r="X130" s="3">
        <v>14770</v>
      </c>
      <c r="Y130" s="3">
        <f>U130-+SUM(V130:X130)</f>
        <v>0</v>
      </c>
      <c r="Z130" s="4">
        <f>U130-N130</f>
        <v>710</v>
      </c>
      <c r="AA130" s="4">
        <f>Y130-R130</f>
        <v>0</v>
      </c>
    </row>
    <row r="131" spans="1:27" s="6" customFormat="1" ht="30" customHeight="1" hidden="1">
      <c r="A131" s="131" t="s">
        <v>837</v>
      </c>
      <c r="B131" s="1"/>
      <c r="C131" s="1"/>
      <c r="D131" s="1"/>
      <c r="E131" s="1"/>
      <c r="F131" s="1"/>
      <c r="G131" s="1"/>
      <c r="H131" s="1"/>
      <c r="I131" s="1"/>
      <c r="J131" s="1"/>
      <c r="K131" s="1"/>
      <c r="L131" s="19"/>
      <c r="M131" s="19"/>
      <c r="N131" s="1"/>
      <c r="O131" s="1"/>
      <c r="P131" s="1"/>
      <c r="Q131" s="1"/>
      <c r="R131" s="1"/>
      <c r="S131" s="19"/>
      <c r="T131" s="19"/>
      <c r="U131" s="1"/>
      <c r="V131" s="1"/>
      <c r="W131" s="1"/>
      <c r="X131" s="1"/>
      <c r="Y131" s="1"/>
      <c r="Z131" s="19"/>
      <c r="AA131" s="19"/>
    </row>
    <row r="132" spans="1:27" s="6" customFormat="1" ht="30" customHeight="1" hidden="1">
      <c r="A132" s="132"/>
      <c r="B132" s="2"/>
      <c r="C132" s="2"/>
      <c r="D132" s="2"/>
      <c r="E132" s="2"/>
      <c r="F132" s="2"/>
      <c r="G132" s="2"/>
      <c r="H132" s="2"/>
      <c r="I132" s="2"/>
      <c r="J132" s="2"/>
      <c r="K132" s="2"/>
      <c r="L132" s="20"/>
      <c r="M132" s="20"/>
      <c r="N132" s="2"/>
      <c r="O132" s="2"/>
      <c r="P132" s="2"/>
      <c r="Q132" s="2"/>
      <c r="R132" s="2"/>
      <c r="S132" s="20"/>
      <c r="T132" s="20"/>
      <c r="U132" s="2"/>
      <c r="V132" s="2"/>
      <c r="W132" s="2"/>
      <c r="X132" s="2"/>
      <c r="Y132" s="2"/>
      <c r="Z132" s="20"/>
      <c r="AA132" s="20"/>
    </row>
    <row r="133" spans="1:27" s="6" customFormat="1" ht="30" customHeight="1" hidden="1">
      <c r="A133" s="164"/>
      <c r="B133" s="3"/>
      <c r="C133" s="3"/>
      <c r="D133" s="3"/>
      <c r="E133" s="3"/>
      <c r="F133" s="3">
        <f>B133-+SUM(C133:E133)</f>
        <v>0</v>
      </c>
      <c r="G133" s="3"/>
      <c r="H133" s="3"/>
      <c r="I133" s="3"/>
      <c r="J133" s="3"/>
      <c r="K133" s="3">
        <f>G133-+SUM(H133:J133)</f>
        <v>0</v>
      </c>
      <c r="L133" s="4">
        <f>G133-B133</f>
        <v>0</v>
      </c>
      <c r="M133" s="4">
        <f>K133-F133</f>
        <v>0</v>
      </c>
      <c r="N133" s="3">
        <v>21870</v>
      </c>
      <c r="O133" s="3"/>
      <c r="P133" s="3"/>
      <c r="Q133" s="3">
        <v>21870</v>
      </c>
      <c r="R133" s="3">
        <f>N133-+SUM(O133:Q133)</f>
        <v>0</v>
      </c>
      <c r="S133" s="4">
        <f>N133-G133</f>
        <v>21870</v>
      </c>
      <c r="T133" s="4">
        <f>R133-K133</f>
        <v>0</v>
      </c>
      <c r="U133" s="3">
        <v>21870</v>
      </c>
      <c r="V133" s="3"/>
      <c r="W133" s="3"/>
      <c r="X133" s="3">
        <v>21870</v>
      </c>
      <c r="Y133" s="3">
        <f>U133-+SUM(V133:X133)</f>
        <v>0</v>
      </c>
      <c r="Z133" s="4">
        <f>U133-N133</f>
        <v>0</v>
      </c>
      <c r="AA133" s="4">
        <f>Y133-R133</f>
        <v>0</v>
      </c>
    </row>
    <row r="134" spans="1:27" s="6" customFormat="1" ht="30" customHeight="1" hidden="1">
      <c r="A134" s="131" t="s">
        <v>838</v>
      </c>
      <c r="B134" s="1"/>
      <c r="C134" s="1"/>
      <c r="D134" s="1"/>
      <c r="E134" s="1"/>
      <c r="F134" s="1"/>
      <c r="G134" s="1"/>
      <c r="H134" s="1"/>
      <c r="I134" s="1"/>
      <c r="J134" s="1"/>
      <c r="K134" s="1"/>
      <c r="L134" s="19"/>
      <c r="M134" s="19"/>
      <c r="N134" s="1"/>
      <c r="O134" s="1"/>
      <c r="P134" s="1"/>
      <c r="Q134" s="1"/>
      <c r="R134" s="1"/>
      <c r="S134" s="19"/>
      <c r="T134" s="19"/>
      <c r="U134" s="1"/>
      <c r="V134" s="1"/>
      <c r="W134" s="1"/>
      <c r="X134" s="1"/>
      <c r="Y134" s="1"/>
      <c r="Z134" s="19"/>
      <c r="AA134" s="19"/>
    </row>
    <row r="135" spans="1:27" s="6" customFormat="1" ht="30" customHeight="1" hidden="1">
      <c r="A135" s="132"/>
      <c r="B135" s="2"/>
      <c r="C135" s="2"/>
      <c r="D135" s="2"/>
      <c r="E135" s="2"/>
      <c r="F135" s="2"/>
      <c r="G135" s="2"/>
      <c r="H135" s="2"/>
      <c r="I135" s="2"/>
      <c r="J135" s="2"/>
      <c r="K135" s="2"/>
      <c r="L135" s="20"/>
      <c r="M135" s="20"/>
      <c r="N135" s="2"/>
      <c r="O135" s="2"/>
      <c r="P135" s="2"/>
      <c r="Q135" s="2"/>
      <c r="R135" s="2"/>
      <c r="S135" s="20"/>
      <c r="T135" s="20"/>
      <c r="U135" s="2"/>
      <c r="V135" s="2"/>
      <c r="W135" s="2"/>
      <c r="X135" s="2"/>
      <c r="Y135" s="2"/>
      <c r="Z135" s="20"/>
      <c r="AA135" s="20"/>
    </row>
    <row r="136" spans="1:27" s="6" customFormat="1" ht="30" customHeight="1" hidden="1">
      <c r="A136" s="164"/>
      <c r="B136" s="3"/>
      <c r="C136" s="3"/>
      <c r="D136" s="3"/>
      <c r="E136" s="3"/>
      <c r="F136" s="3">
        <f>B136-+SUM(C136:E136)</f>
        <v>0</v>
      </c>
      <c r="G136" s="3"/>
      <c r="H136" s="3"/>
      <c r="I136" s="3"/>
      <c r="J136" s="3"/>
      <c r="K136" s="3">
        <f>G136-+SUM(H136:J136)</f>
        <v>0</v>
      </c>
      <c r="L136" s="4">
        <f>G136-B136</f>
        <v>0</v>
      </c>
      <c r="M136" s="4">
        <f>K136-F136</f>
        <v>0</v>
      </c>
      <c r="N136" s="3">
        <v>53</v>
      </c>
      <c r="O136" s="3"/>
      <c r="P136" s="3"/>
      <c r="Q136" s="3">
        <v>53</v>
      </c>
      <c r="R136" s="3">
        <f>N136-+SUM(O136:Q136)</f>
        <v>0</v>
      </c>
      <c r="S136" s="4">
        <f>N136-G136</f>
        <v>53</v>
      </c>
      <c r="T136" s="4">
        <f>R136-K136</f>
        <v>0</v>
      </c>
      <c r="U136" s="3">
        <v>53</v>
      </c>
      <c r="V136" s="3"/>
      <c r="W136" s="3"/>
      <c r="X136" s="3">
        <v>53</v>
      </c>
      <c r="Y136" s="3">
        <f>U136-+SUM(V136:X136)</f>
        <v>0</v>
      </c>
      <c r="Z136" s="4">
        <f>U136-N136</f>
        <v>0</v>
      </c>
      <c r="AA136" s="4">
        <f>Y136-R136</f>
        <v>0</v>
      </c>
    </row>
    <row r="137" spans="1:27" s="6" customFormat="1" ht="30" customHeight="1" hidden="1">
      <c r="A137" s="131" t="s">
        <v>477</v>
      </c>
      <c r="B137" s="1"/>
      <c r="C137" s="1"/>
      <c r="D137" s="1"/>
      <c r="E137" s="1"/>
      <c r="F137" s="1"/>
      <c r="G137" s="1"/>
      <c r="H137" s="1"/>
      <c r="I137" s="1"/>
      <c r="J137" s="1"/>
      <c r="K137" s="1"/>
      <c r="L137" s="19"/>
      <c r="M137" s="19"/>
      <c r="N137" s="1"/>
      <c r="O137" s="1"/>
      <c r="P137" s="1"/>
      <c r="Q137" s="1"/>
      <c r="R137" s="1"/>
      <c r="S137" s="19"/>
      <c r="T137" s="19"/>
      <c r="U137" s="1"/>
      <c r="V137" s="1"/>
      <c r="W137" s="1"/>
      <c r="X137" s="1"/>
      <c r="Y137" s="1"/>
      <c r="Z137" s="19"/>
      <c r="AA137" s="19"/>
    </row>
    <row r="138" spans="1:27" s="6" customFormat="1" ht="30" customHeight="1" hidden="1">
      <c r="A138" s="132"/>
      <c r="B138" s="2"/>
      <c r="C138" s="2"/>
      <c r="D138" s="2"/>
      <c r="E138" s="2"/>
      <c r="F138" s="2"/>
      <c r="G138" s="2"/>
      <c r="H138" s="2"/>
      <c r="I138" s="2"/>
      <c r="J138" s="2"/>
      <c r="K138" s="2"/>
      <c r="L138" s="20"/>
      <c r="M138" s="20"/>
      <c r="N138" s="2"/>
      <c r="O138" s="2"/>
      <c r="P138" s="2"/>
      <c r="Q138" s="2"/>
      <c r="R138" s="2"/>
      <c r="S138" s="20"/>
      <c r="T138" s="20"/>
      <c r="U138" s="2"/>
      <c r="V138" s="2"/>
      <c r="W138" s="2"/>
      <c r="X138" s="2"/>
      <c r="Y138" s="2"/>
      <c r="Z138" s="20"/>
      <c r="AA138" s="20"/>
    </row>
    <row r="139" spans="1:27" s="6" customFormat="1" ht="30" customHeight="1" hidden="1">
      <c r="A139" s="164"/>
      <c r="B139" s="3"/>
      <c r="C139" s="3"/>
      <c r="D139" s="3"/>
      <c r="E139" s="3"/>
      <c r="F139" s="3">
        <f>B139-+SUM(C139:E139)</f>
        <v>0</v>
      </c>
      <c r="G139" s="3"/>
      <c r="H139" s="3"/>
      <c r="I139" s="3"/>
      <c r="J139" s="3"/>
      <c r="K139" s="3">
        <f>G139-+SUM(H139:J139)</f>
        <v>0</v>
      </c>
      <c r="L139" s="4">
        <f>G139-B139</f>
        <v>0</v>
      </c>
      <c r="M139" s="4">
        <f>K139-F139</f>
        <v>0</v>
      </c>
      <c r="N139" s="3">
        <v>87</v>
      </c>
      <c r="O139" s="3"/>
      <c r="P139" s="3"/>
      <c r="Q139" s="3">
        <v>87</v>
      </c>
      <c r="R139" s="3">
        <f>N139-+SUM(O139:Q139)</f>
        <v>0</v>
      </c>
      <c r="S139" s="4">
        <f>N139-G139</f>
        <v>87</v>
      </c>
      <c r="T139" s="4">
        <f>R139-K139</f>
        <v>0</v>
      </c>
      <c r="U139" s="3">
        <v>87</v>
      </c>
      <c r="V139" s="3"/>
      <c r="W139" s="3"/>
      <c r="X139" s="3">
        <v>87</v>
      </c>
      <c r="Y139" s="3">
        <f>U139-+SUM(V139:X139)</f>
        <v>0</v>
      </c>
      <c r="Z139" s="4">
        <f>U139-N139</f>
        <v>0</v>
      </c>
      <c r="AA139" s="4">
        <f>Y139-R139</f>
        <v>0</v>
      </c>
    </row>
    <row r="140" spans="1:27" s="6" customFormat="1" ht="30" customHeight="1" hidden="1">
      <c r="A140" s="131" t="s">
        <v>55</v>
      </c>
      <c r="B140" s="1"/>
      <c r="C140" s="1"/>
      <c r="D140" s="1"/>
      <c r="E140" s="1"/>
      <c r="F140" s="1"/>
      <c r="G140" s="1"/>
      <c r="H140" s="1"/>
      <c r="I140" s="1"/>
      <c r="J140" s="1"/>
      <c r="K140" s="1"/>
      <c r="L140" s="19"/>
      <c r="M140" s="19"/>
      <c r="N140" s="1"/>
      <c r="O140" s="1"/>
      <c r="P140" s="1"/>
      <c r="Q140" s="1"/>
      <c r="R140" s="1"/>
      <c r="S140" s="19"/>
      <c r="T140" s="19"/>
      <c r="U140" s="1"/>
      <c r="V140" s="1"/>
      <c r="W140" s="1"/>
      <c r="X140" s="1"/>
      <c r="Y140" s="1"/>
      <c r="Z140" s="19"/>
      <c r="AA140" s="19"/>
    </row>
    <row r="141" spans="1:27" s="6" customFormat="1" ht="30" customHeight="1" hidden="1">
      <c r="A141" s="132"/>
      <c r="B141" s="2"/>
      <c r="C141" s="2"/>
      <c r="D141" s="2"/>
      <c r="E141" s="2"/>
      <c r="F141" s="2"/>
      <c r="G141" s="2"/>
      <c r="H141" s="2"/>
      <c r="I141" s="2"/>
      <c r="J141" s="2"/>
      <c r="K141" s="2"/>
      <c r="L141" s="20"/>
      <c r="M141" s="20"/>
      <c r="N141" s="2"/>
      <c r="O141" s="2"/>
      <c r="P141" s="2"/>
      <c r="Q141" s="2"/>
      <c r="R141" s="2"/>
      <c r="S141" s="20"/>
      <c r="T141" s="20"/>
      <c r="U141" s="2"/>
      <c r="V141" s="2"/>
      <c r="W141" s="2"/>
      <c r="X141" s="2"/>
      <c r="Y141" s="2"/>
      <c r="Z141" s="20"/>
      <c r="AA141" s="20"/>
    </row>
    <row r="142" spans="1:27" s="6" customFormat="1" ht="30" customHeight="1" hidden="1">
      <c r="A142" s="164"/>
      <c r="B142" s="3"/>
      <c r="C142" s="3"/>
      <c r="D142" s="3"/>
      <c r="E142" s="3"/>
      <c r="F142" s="3">
        <f>B142-+SUM(C142:E142)</f>
        <v>0</v>
      </c>
      <c r="G142" s="3"/>
      <c r="H142" s="3"/>
      <c r="I142" s="3"/>
      <c r="J142" s="3"/>
      <c r="K142" s="3">
        <f>G142-+SUM(H142:J142)</f>
        <v>0</v>
      </c>
      <c r="L142" s="4">
        <f>G142-B142</f>
        <v>0</v>
      </c>
      <c r="M142" s="4">
        <f>K142-F142</f>
        <v>0</v>
      </c>
      <c r="N142" s="3">
        <v>894284</v>
      </c>
      <c r="O142" s="3">
        <v>355490</v>
      </c>
      <c r="P142" s="3"/>
      <c r="Q142" s="3">
        <v>389014</v>
      </c>
      <c r="R142" s="3">
        <f>N142-+SUM(O142:Q142)</f>
        <v>149780</v>
      </c>
      <c r="S142" s="4">
        <f>N142-G142</f>
        <v>894284</v>
      </c>
      <c r="T142" s="4">
        <f>R142-K142</f>
        <v>149780</v>
      </c>
      <c r="U142" s="3">
        <v>894284</v>
      </c>
      <c r="V142" s="3">
        <v>355490</v>
      </c>
      <c r="W142" s="3"/>
      <c r="X142" s="3">
        <v>389014</v>
      </c>
      <c r="Y142" s="3">
        <f>U142-+SUM(V142:X142)</f>
        <v>149780</v>
      </c>
      <c r="Z142" s="4">
        <f>U142-N142</f>
        <v>0</v>
      </c>
      <c r="AA142" s="4">
        <f>Y142-R142</f>
        <v>0</v>
      </c>
    </row>
    <row r="143" spans="1:27" s="6" customFormat="1" ht="30" customHeight="1" hidden="1">
      <c r="A143" s="13"/>
      <c r="B143" s="1"/>
      <c r="C143" s="1"/>
      <c r="D143" s="1"/>
      <c r="E143" s="1"/>
      <c r="F143" s="1"/>
      <c r="G143" s="1"/>
      <c r="H143" s="1"/>
      <c r="I143" s="1"/>
      <c r="J143" s="1"/>
      <c r="K143" s="1"/>
      <c r="L143" s="19"/>
      <c r="M143" s="19"/>
      <c r="N143" s="1"/>
      <c r="O143" s="1"/>
      <c r="P143" s="1"/>
      <c r="Q143" s="1"/>
      <c r="R143" s="1"/>
      <c r="S143" s="19"/>
      <c r="T143" s="19"/>
      <c r="U143" s="1"/>
      <c r="V143" s="1"/>
      <c r="W143" s="1"/>
      <c r="X143" s="1"/>
      <c r="Y143" s="1"/>
      <c r="Z143" s="19"/>
      <c r="AA143" s="19"/>
    </row>
    <row r="144" spans="1:27" s="6" customFormat="1" ht="30" customHeight="1" hidden="1">
      <c r="A144" s="158" t="s">
        <v>358</v>
      </c>
      <c r="B144" s="2"/>
      <c r="C144" s="2"/>
      <c r="D144" s="2"/>
      <c r="E144" s="2"/>
      <c r="F144" s="2"/>
      <c r="G144" s="2"/>
      <c r="H144" s="2"/>
      <c r="I144" s="2"/>
      <c r="J144" s="2"/>
      <c r="K144" s="2"/>
      <c r="L144" s="20"/>
      <c r="M144" s="20"/>
      <c r="N144" s="2"/>
      <c r="O144" s="2"/>
      <c r="P144" s="2"/>
      <c r="Q144" s="2"/>
      <c r="R144" s="2"/>
      <c r="S144" s="20"/>
      <c r="T144" s="20"/>
      <c r="U144" s="2"/>
      <c r="V144" s="2"/>
      <c r="W144" s="2"/>
      <c r="X144" s="2"/>
      <c r="Y144" s="2"/>
      <c r="Z144" s="20"/>
      <c r="AA144" s="20"/>
    </row>
    <row r="145" spans="1:27" s="6" customFormat="1" ht="30" customHeight="1" hidden="1">
      <c r="A145" s="159"/>
      <c r="B145" s="3"/>
      <c r="C145" s="3"/>
      <c r="D145" s="3"/>
      <c r="E145" s="3"/>
      <c r="F145" s="3">
        <f>B145-+SUM(C145:E145)</f>
        <v>0</v>
      </c>
      <c r="G145" s="3"/>
      <c r="H145" s="3"/>
      <c r="I145" s="3"/>
      <c r="J145" s="3"/>
      <c r="K145" s="3">
        <f>G145-+SUM(H145:J145)</f>
        <v>0</v>
      </c>
      <c r="L145" s="4">
        <f>G145-B145</f>
        <v>0</v>
      </c>
      <c r="M145" s="4">
        <f>K145-F145</f>
        <v>0</v>
      </c>
      <c r="N145" s="3">
        <v>306979</v>
      </c>
      <c r="O145" s="3">
        <v>124110</v>
      </c>
      <c r="P145" s="3"/>
      <c r="Q145" s="3">
        <v>133535</v>
      </c>
      <c r="R145" s="3">
        <f>N145-+SUM(O145:Q145)</f>
        <v>49334</v>
      </c>
      <c r="S145" s="4">
        <f>N145-G145</f>
        <v>306979</v>
      </c>
      <c r="T145" s="4">
        <f>R145-K145</f>
        <v>49334</v>
      </c>
      <c r="U145" s="3">
        <v>306979</v>
      </c>
      <c r="V145" s="3">
        <v>124110</v>
      </c>
      <c r="W145" s="3"/>
      <c r="X145" s="3">
        <v>133535</v>
      </c>
      <c r="Y145" s="3">
        <f>U145-+SUM(V145:X145)</f>
        <v>49334</v>
      </c>
      <c r="Z145" s="4">
        <f>U145-N145</f>
        <v>0</v>
      </c>
      <c r="AA145" s="4">
        <f>Y145-R145</f>
        <v>0</v>
      </c>
    </row>
    <row r="146" spans="1:27" s="6" customFormat="1" ht="30" customHeight="1" hidden="1">
      <c r="A146" s="13"/>
      <c r="B146" s="1"/>
      <c r="C146" s="1"/>
      <c r="D146" s="1"/>
      <c r="E146" s="1"/>
      <c r="F146" s="1"/>
      <c r="G146" s="1"/>
      <c r="H146" s="1"/>
      <c r="I146" s="1"/>
      <c r="J146" s="1"/>
      <c r="K146" s="1"/>
      <c r="L146" s="19"/>
      <c r="M146" s="19"/>
      <c r="N146" s="1"/>
      <c r="O146" s="1"/>
      <c r="P146" s="1"/>
      <c r="Q146" s="1"/>
      <c r="R146" s="1"/>
      <c r="S146" s="19"/>
      <c r="T146" s="19"/>
      <c r="U146" s="1"/>
      <c r="V146" s="1"/>
      <c r="W146" s="1"/>
      <c r="X146" s="1"/>
      <c r="Y146" s="1"/>
      <c r="Z146" s="19"/>
      <c r="AA146" s="19"/>
    </row>
    <row r="147" spans="1:27" s="6" customFormat="1" ht="30" customHeight="1" hidden="1">
      <c r="A147" s="158" t="s">
        <v>56</v>
      </c>
      <c r="B147" s="2"/>
      <c r="C147" s="2"/>
      <c r="D147" s="2"/>
      <c r="E147" s="2"/>
      <c r="F147" s="2"/>
      <c r="G147" s="2"/>
      <c r="H147" s="2"/>
      <c r="I147" s="2"/>
      <c r="J147" s="2"/>
      <c r="K147" s="2"/>
      <c r="L147" s="20"/>
      <c r="M147" s="20"/>
      <c r="N147" s="2"/>
      <c r="O147" s="2"/>
      <c r="P147" s="2"/>
      <c r="Q147" s="2"/>
      <c r="R147" s="2"/>
      <c r="S147" s="20"/>
      <c r="T147" s="20"/>
      <c r="U147" s="2"/>
      <c r="V147" s="2"/>
      <c r="W147" s="2"/>
      <c r="X147" s="2"/>
      <c r="Y147" s="2"/>
      <c r="Z147" s="20"/>
      <c r="AA147" s="20"/>
    </row>
    <row r="148" spans="1:27" s="6" customFormat="1" ht="30" customHeight="1" hidden="1">
      <c r="A148" s="159"/>
      <c r="B148" s="3"/>
      <c r="C148" s="3"/>
      <c r="D148" s="3"/>
      <c r="E148" s="3"/>
      <c r="F148" s="3">
        <f>B148-+SUM(C148:E148)</f>
        <v>0</v>
      </c>
      <c r="G148" s="3"/>
      <c r="H148" s="3"/>
      <c r="I148" s="3"/>
      <c r="J148" s="3"/>
      <c r="K148" s="3">
        <f>G148-+SUM(H148:J148)</f>
        <v>0</v>
      </c>
      <c r="L148" s="4">
        <f>G148-B148</f>
        <v>0</v>
      </c>
      <c r="M148" s="4">
        <f>K148-F148</f>
        <v>0</v>
      </c>
      <c r="N148" s="3">
        <v>1683976</v>
      </c>
      <c r="O148" s="3">
        <v>680830</v>
      </c>
      <c r="P148" s="3"/>
      <c r="Q148" s="3">
        <v>732529</v>
      </c>
      <c r="R148" s="3">
        <f>N148-+SUM(O148:Q148)</f>
        <v>270617</v>
      </c>
      <c r="S148" s="4">
        <f>N148-G148</f>
        <v>1683976</v>
      </c>
      <c r="T148" s="4">
        <f>R148-K148</f>
        <v>270617</v>
      </c>
      <c r="U148" s="3">
        <v>1683976</v>
      </c>
      <c r="V148" s="3">
        <v>680830</v>
      </c>
      <c r="W148" s="3"/>
      <c r="X148" s="3">
        <v>732529</v>
      </c>
      <c r="Y148" s="3">
        <f>U148-+SUM(V148:X148)</f>
        <v>270617</v>
      </c>
      <c r="Z148" s="4">
        <f>U148-N148</f>
        <v>0</v>
      </c>
      <c r="AA148" s="4">
        <f>Y148-R148</f>
        <v>0</v>
      </c>
    </row>
    <row r="149" spans="1:27" s="6" customFormat="1" ht="30" customHeight="1" hidden="1">
      <c r="A149" s="13"/>
      <c r="B149" s="1"/>
      <c r="C149" s="1"/>
      <c r="D149" s="1"/>
      <c r="E149" s="1"/>
      <c r="F149" s="1"/>
      <c r="G149" s="1"/>
      <c r="H149" s="1"/>
      <c r="I149" s="1"/>
      <c r="J149" s="1"/>
      <c r="K149" s="1"/>
      <c r="L149" s="19"/>
      <c r="M149" s="19"/>
      <c r="N149" s="1"/>
      <c r="O149" s="1"/>
      <c r="P149" s="1"/>
      <c r="Q149" s="1"/>
      <c r="R149" s="1"/>
      <c r="S149" s="19"/>
      <c r="T149" s="19"/>
      <c r="U149" s="1"/>
      <c r="V149" s="1"/>
      <c r="W149" s="1"/>
      <c r="X149" s="1"/>
      <c r="Y149" s="1"/>
      <c r="Z149" s="19"/>
      <c r="AA149" s="19"/>
    </row>
    <row r="150" spans="1:27" s="6" customFormat="1" ht="30" customHeight="1" hidden="1">
      <c r="A150" s="158" t="s">
        <v>274</v>
      </c>
      <c r="B150" s="2"/>
      <c r="C150" s="2"/>
      <c r="D150" s="2"/>
      <c r="E150" s="2"/>
      <c r="F150" s="2"/>
      <c r="G150" s="2"/>
      <c r="H150" s="2"/>
      <c r="I150" s="2"/>
      <c r="J150" s="2"/>
      <c r="K150" s="2"/>
      <c r="L150" s="20"/>
      <c r="M150" s="20"/>
      <c r="N150" s="2"/>
      <c r="O150" s="2"/>
      <c r="P150" s="2"/>
      <c r="Q150" s="2"/>
      <c r="R150" s="2"/>
      <c r="S150" s="20"/>
      <c r="T150" s="20"/>
      <c r="U150" s="2"/>
      <c r="V150" s="2"/>
      <c r="W150" s="2"/>
      <c r="X150" s="2"/>
      <c r="Y150" s="2"/>
      <c r="Z150" s="20"/>
      <c r="AA150" s="20"/>
    </row>
    <row r="151" spans="1:27" s="6" customFormat="1" ht="30" customHeight="1" hidden="1">
      <c r="A151" s="159"/>
      <c r="B151" s="3"/>
      <c r="C151" s="3"/>
      <c r="D151" s="3"/>
      <c r="E151" s="3"/>
      <c r="F151" s="3">
        <f>B151-+SUM(C151:E151)</f>
        <v>0</v>
      </c>
      <c r="G151" s="3"/>
      <c r="H151" s="3"/>
      <c r="I151" s="3"/>
      <c r="J151" s="3"/>
      <c r="K151" s="3">
        <f>G151-+SUM(H151:J151)</f>
        <v>0</v>
      </c>
      <c r="L151" s="4">
        <f>G151-B151</f>
        <v>0</v>
      </c>
      <c r="M151" s="4">
        <f>K151-F151</f>
        <v>0</v>
      </c>
      <c r="N151" s="3">
        <v>3701</v>
      </c>
      <c r="O151" s="3">
        <v>1496</v>
      </c>
      <c r="P151" s="3"/>
      <c r="Q151" s="3">
        <v>1610</v>
      </c>
      <c r="R151" s="3">
        <f>N151-+SUM(O151:Q151)</f>
        <v>595</v>
      </c>
      <c r="S151" s="4">
        <f>N151-G151</f>
        <v>3701</v>
      </c>
      <c r="T151" s="4">
        <f>R151-K151</f>
        <v>595</v>
      </c>
      <c r="U151" s="3">
        <v>3701</v>
      </c>
      <c r="V151" s="3">
        <v>1496</v>
      </c>
      <c r="W151" s="3"/>
      <c r="X151" s="3">
        <v>1610</v>
      </c>
      <c r="Y151" s="3">
        <f>U151-+SUM(V151:X151)</f>
        <v>595</v>
      </c>
      <c r="Z151" s="4">
        <f>U151-N151</f>
        <v>0</v>
      </c>
      <c r="AA151" s="4">
        <f>Y151-R151</f>
        <v>0</v>
      </c>
    </row>
    <row r="152" spans="1:27" s="6" customFormat="1" ht="30" customHeight="1" hidden="1">
      <c r="A152" s="13"/>
      <c r="B152" s="1"/>
      <c r="C152" s="1"/>
      <c r="D152" s="1"/>
      <c r="E152" s="1"/>
      <c r="F152" s="1"/>
      <c r="G152" s="1"/>
      <c r="H152" s="1"/>
      <c r="I152" s="1"/>
      <c r="J152" s="1"/>
      <c r="K152" s="1"/>
      <c r="L152" s="19"/>
      <c r="M152" s="19"/>
      <c r="N152" s="1"/>
      <c r="O152" s="1"/>
      <c r="P152" s="1"/>
      <c r="Q152" s="1"/>
      <c r="R152" s="1"/>
      <c r="S152" s="19"/>
      <c r="T152" s="19"/>
      <c r="U152" s="1"/>
      <c r="V152" s="1"/>
      <c r="W152" s="1"/>
      <c r="X152" s="1"/>
      <c r="Y152" s="1"/>
      <c r="Z152" s="19"/>
      <c r="AA152" s="19"/>
    </row>
    <row r="153" spans="1:27" s="6" customFormat="1" ht="30" customHeight="1" hidden="1">
      <c r="A153" s="158" t="s">
        <v>394</v>
      </c>
      <c r="B153" s="2"/>
      <c r="C153" s="2"/>
      <c r="D153" s="2"/>
      <c r="E153" s="2"/>
      <c r="F153" s="2"/>
      <c r="G153" s="2"/>
      <c r="H153" s="2"/>
      <c r="I153" s="2"/>
      <c r="J153" s="2"/>
      <c r="K153" s="2"/>
      <c r="L153" s="20"/>
      <c r="M153" s="20"/>
      <c r="N153" s="2"/>
      <c r="O153" s="2"/>
      <c r="P153" s="2"/>
      <c r="Q153" s="2"/>
      <c r="R153" s="2"/>
      <c r="S153" s="20"/>
      <c r="T153" s="20"/>
      <c r="U153" s="2"/>
      <c r="V153" s="2"/>
      <c r="W153" s="2"/>
      <c r="X153" s="2"/>
      <c r="Y153" s="2"/>
      <c r="Z153" s="20"/>
      <c r="AA153" s="20"/>
    </row>
    <row r="154" spans="1:27" s="6" customFormat="1" ht="30" customHeight="1" hidden="1">
      <c r="A154" s="159"/>
      <c r="B154" s="3"/>
      <c r="C154" s="3"/>
      <c r="D154" s="3"/>
      <c r="E154" s="3"/>
      <c r="F154" s="3">
        <f>B154-+SUM(C154:E154)</f>
        <v>0</v>
      </c>
      <c r="G154" s="3"/>
      <c r="H154" s="3"/>
      <c r="I154" s="3"/>
      <c r="J154" s="3"/>
      <c r="K154" s="3">
        <f>G154-+SUM(H154:J154)</f>
        <v>0</v>
      </c>
      <c r="L154" s="4">
        <f>G154-B154</f>
        <v>0</v>
      </c>
      <c r="M154" s="4">
        <f>K154-F154</f>
        <v>0</v>
      </c>
      <c r="N154" s="3">
        <v>12762</v>
      </c>
      <c r="O154" s="3">
        <v>5159</v>
      </c>
      <c r="P154" s="3"/>
      <c r="Q154" s="3">
        <v>5551</v>
      </c>
      <c r="R154" s="3">
        <f>N154-+SUM(O154:Q154)</f>
        <v>2052</v>
      </c>
      <c r="S154" s="4">
        <f>N154-G154</f>
        <v>12762</v>
      </c>
      <c r="T154" s="4">
        <f>R154-K154</f>
        <v>2052</v>
      </c>
      <c r="U154" s="3">
        <v>12762</v>
      </c>
      <c r="V154" s="3">
        <v>5159</v>
      </c>
      <c r="W154" s="3"/>
      <c r="X154" s="3">
        <v>5551</v>
      </c>
      <c r="Y154" s="3">
        <f>U154-+SUM(V154:X154)</f>
        <v>2052</v>
      </c>
      <c r="Z154" s="4">
        <f>U154-N154</f>
        <v>0</v>
      </c>
      <c r="AA154" s="4">
        <f>Y154-R154</f>
        <v>0</v>
      </c>
    </row>
    <row r="155" spans="1:27" s="6" customFormat="1" ht="30" customHeight="1" hidden="1">
      <c r="A155" s="13"/>
      <c r="B155" s="1"/>
      <c r="C155" s="1"/>
      <c r="D155" s="1"/>
      <c r="E155" s="1"/>
      <c r="F155" s="1"/>
      <c r="G155" s="1"/>
      <c r="H155" s="1"/>
      <c r="I155" s="1"/>
      <c r="J155" s="1"/>
      <c r="K155" s="1"/>
      <c r="L155" s="19"/>
      <c r="M155" s="19"/>
      <c r="N155" s="1"/>
      <c r="O155" s="1"/>
      <c r="P155" s="1"/>
      <c r="Q155" s="1"/>
      <c r="R155" s="1"/>
      <c r="S155" s="19"/>
      <c r="T155" s="19"/>
      <c r="U155" s="1"/>
      <c r="V155" s="1"/>
      <c r="W155" s="1"/>
      <c r="X155" s="1"/>
      <c r="Y155" s="1"/>
      <c r="Z155" s="19"/>
      <c r="AA155" s="19"/>
    </row>
    <row r="156" spans="1:27" s="6" customFormat="1" ht="30" customHeight="1" hidden="1">
      <c r="A156" s="158" t="s">
        <v>395</v>
      </c>
      <c r="B156" s="2"/>
      <c r="C156" s="2"/>
      <c r="D156" s="2"/>
      <c r="E156" s="2"/>
      <c r="F156" s="2"/>
      <c r="G156" s="2"/>
      <c r="H156" s="2"/>
      <c r="I156" s="2"/>
      <c r="J156" s="2"/>
      <c r="K156" s="2"/>
      <c r="L156" s="20"/>
      <c r="M156" s="20"/>
      <c r="N156" s="2"/>
      <c r="O156" s="2"/>
      <c r="P156" s="2"/>
      <c r="Q156" s="2"/>
      <c r="R156" s="2"/>
      <c r="S156" s="20"/>
      <c r="T156" s="20"/>
      <c r="U156" s="2"/>
      <c r="V156" s="2"/>
      <c r="W156" s="2"/>
      <c r="X156" s="2"/>
      <c r="Y156" s="2"/>
      <c r="Z156" s="20"/>
      <c r="AA156" s="20"/>
    </row>
    <row r="157" spans="1:27" s="6" customFormat="1" ht="30" customHeight="1" hidden="1">
      <c r="A157" s="159"/>
      <c r="B157" s="3"/>
      <c r="C157" s="3"/>
      <c r="D157" s="3"/>
      <c r="E157" s="3"/>
      <c r="F157" s="3">
        <f>B157-+SUM(C157:E157)</f>
        <v>0</v>
      </c>
      <c r="G157" s="3"/>
      <c r="H157" s="3"/>
      <c r="I157" s="3"/>
      <c r="J157" s="3"/>
      <c r="K157" s="3">
        <f>G157-+SUM(H157:J157)</f>
        <v>0</v>
      </c>
      <c r="L157" s="4">
        <f>G157-B157</f>
        <v>0</v>
      </c>
      <c r="M157" s="4">
        <f>K157-F157</f>
        <v>0</v>
      </c>
      <c r="N157" s="3">
        <v>78247</v>
      </c>
      <c r="O157" s="3">
        <v>31635</v>
      </c>
      <c r="P157" s="3"/>
      <c r="Q157" s="3">
        <v>34038</v>
      </c>
      <c r="R157" s="3">
        <f>N157-+SUM(O157:Q157)</f>
        <v>12574</v>
      </c>
      <c r="S157" s="4">
        <f>N157-G157</f>
        <v>78247</v>
      </c>
      <c r="T157" s="4">
        <f>R157-K157</f>
        <v>12574</v>
      </c>
      <c r="U157" s="3">
        <v>78247</v>
      </c>
      <c r="V157" s="3">
        <v>31635</v>
      </c>
      <c r="W157" s="3"/>
      <c r="X157" s="3">
        <v>34038</v>
      </c>
      <c r="Y157" s="3">
        <f>U157-+SUM(V157:X157)</f>
        <v>12574</v>
      </c>
      <c r="Z157" s="4">
        <f>U157-N157</f>
        <v>0</v>
      </c>
      <c r="AA157" s="4">
        <f>Y157-R157</f>
        <v>0</v>
      </c>
    </row>
    <row r="158" spans="1:27" s="6" customFormat="1" ht="30" customHeight="1" hidden="1">
      <c r="A158" s="13"/>
      <c r="B158" s="1"/>
      <c r="C158" s="1"/>
      <c r="D158" s="1"/>
      <c r="E158" s="1"/>
      <c r="F158" s="1"/>
      <c r="G158" s="1"/>
      <c r="H158" s="1"/>
      <c r="I158" s="1"/>
      <c r="J158" s="1"/>
      <c r="K158" s="1"/>
      <c r="L158" s="19"/>
      <c r="M158" s="19"/>
      <c r="N158" s="1"/>
      <c r="O158" s="1"/>
      <c r="P158" s="1"/>
      <c r="Q158" s="1"/>
      <c r="R158" s="1"/>
      <c r="S158" s="19"/>
      <c r="T158" s="19"/>
      <c r="U158" s="1"/>
      <c r="V158" s="1"/>
      <c r="W158" s="1"/>
      <c r="X158" s="1"/>
      <c r="Y158" s="1"/>
      <c r="Z158" s="19"/>
      <c r="AA158" s="19"/>
    </row>
    <row r="159" spans="1:27" s="6" customFormat="1" ht="30" customHeight="1" hidden="1">
      <c r="A159" s="158" t="s">
        <v>359</v>
      </c>
      <c r="B159" s="2"/>
      <c r="C159" s="2"/>
      <c r="D159" s="2"/>
      <c r="E159" s="2"/>
      <c r="F159" s="2"/>
      <c r="G159" s="2"/>
      <c r="H159" s="2"/>
      <c r="I159" s="2"/>
      <c r="J159" s="2"/>
      <c r="K159" s="2"/>
      <c r="L159" s="20"/>
      <c r="M159" s="20"/>
      <c r="N159" s="2"/>
      <c r="O159" s="2"/>
      <c r="P159" s="2"/>
      <c r="Q159" s="2"/>
      <c r="R159" s="2"/>
      <c r="S159" s="20"/>
      <c r="T159" s="20"/>
      <c r="U159" s="2"/>
      <c r="V159" s="2"/>
      <c r="W159" s="2"/>
      <c r="X159" s="2"/>
      <c r="Y159" s="2"/>
      <c r="Z159" s="20"/>
      <c r="AA159" s="20"/>
    </row>
    <row r="160" spans="1:27" s="6" customFormat="1" ht="30" customHeight="1" hidden="1">
      <c r="A160" s="159"/>
      <c r="B160" s="3"/>
      <c r="C160" s="3"/>
      <c r="D160" s="3"/>
      <c r="E160" s="3"/>
      <c r="F160" s="3">
        <f>B160-+SUM(C160:E160)</f>
        <v>0</v>
      </c>
      <c r="G160" s="3"/>
      <c r="H160" s="3"/>
      <c r="I160" s="3"/>
      <c r="J160" s="3"/>
      <c r="K160" s="3">
        <f>G160-+SUM(H160:J160)</f>
        <v>0</v>
      </c>
      <c r="L160" s="4">
        <f>G160-B160</f>
        <v>0</v>
      </c>
      <c r="M160" s="4">
        <f>K160-F160</f>
        <v>0</v>
      </c>
      <c r="N160" s="3">
        <v>459060</v>
      </c>
      <c r="O160" s="3">
        <v>185598</v>
      </c>
      <c r="P160" s="3"/>
      <c r="Q160" s="3">
        <v>199692</v>
      </c>
      <c r="R160" s="3">
        <f>N160-+SUM(O160:Q160)</f>
        <v>73770</v>
      </c>
      <c r="S160" s="4">
        <f>N160-G160</f>
        <v>459060</v>
      </c>
      <c r="T160" s="4">
        <f>R160-K160</f>
        <v>73770</v>
      </c>
      <c r="U160" s="3">
        <v>459060</v>
      </c>
      <c r="V160" s="3">
        <v>185598</v>
      </c>
      <c r="W160" s="3"/>
      <c r="X160" s="3">
        <v>199692</v>
      </c>
      <c r="Y160" s="3">
        <f>U160-+SUM(V160:X160)</f>
        <v>73770</v>
      </c>
      <c r="Z160" s="4">
        <f>U160-N160</f>
        <v>0</v>
      </c>
      <c r="AA160" s="4">
        <f>Y160-R160</f>
        <v>0</v>
      </c>
    </row>
    <row r="161" spans="1:27" s="6" customFormat="1" ht="30" customHeight="1" hidden="1">
      <c r="A161" s="13"/>
      <c r="B161" s="1"/>
      <c r="C161" s="1"/>
      <c r="D161" s="1"/>
      <c r="E161" s="1"/>
      <c r="F161" s="1"/>
      <c r="G161" s="1"/>
      <c r="H161" s="1"/>
      <c r="I161" s="1"/>
      <c r="J161" s="1"/>
      <c r="K161" s="1"/>
      <c r="L161" s="19"/>
      <c r="M161" s="19"/>
      <c r="N161" s="1"/>
      <c r="O161" s="1"/>
      <c r="P161" s="1"/>
      <c r="Q161" s="1"/>
      <c r="R161" s="1"/>
      <c r="S161" s="19"/>
      <c r="T161" s="19"/>
      <c r="U161" s="1"/>
      <c r="V161" s="1"/>
      <c r="W161" s="1"/>
      <c r="X161" s="1"/>
      <c r="Y161" s="1"/>
      <c r="Z161" s="19"/>
      <c r="AA161" s="19"/>
    </row>
    <row r="162" spans="1:27" s="6" customFormat="1" ht="30" customHeight="1" hidden="1">
      <c r="A162" s="158" t="s">
        <v>360</v>
      </c>
      <c r="B162" s="2"/>
      <c r="C162" s="2"/>
      <c r="D162" s="2"/>
      <c r="E162" s="2"/>
      <c r="F162" s="2"/>
      <c r="G162" s="2"/>
      <c r="H162" s="2"/>
      <c r="I162" s="2"/>
      <c r="J162" s="2"/>
      <c r="K162" s="2"/>
      <c r="L162" s="20"/>
      <c r="M162" s="20"/>
      <c r="N162" s="2"/>
      <c r="O162" s="2"/>
      <c r="P162" s="2"/>
      <c r="Q162" s="2"/>
      <c r="R162" s="2"/>
      <c r="S162" s="20"/>
      <c r="T162" s="20"/>
      <c r="U162" s="2"/>
      <c r="V162" s="2"/>
      <c r="W162" s="2"/>
      <c r="X162" s="2"/>
      <c r="Y162" s="2"/>
      <c r="Z162" s="20"/>
      <c r="AA162" s="20"/>
    </row>
    <row r="163" spans="1:27" s="6" customFormat="1" ht="30" customHeight="1" hidden="1">
      <c r="A163" s="159"/>
      <c r="B163" s="3"/>
      <c r="C163" s="3"/>
      <c r="D163" s="3"/>
      <c r="E163" s="3"/>
      <c r="F163" s="3">
        <f>B163-+SUM(C163:E163)</f>
        <v>0</v>
      </c>
      <c r="G163" s="3"/>
      <c r="H163" s="3"/>
      <c r="I163" s="3"/>
      <c r="J163" s="3"/>
      <c r="K163" s="3">
        <f>G163-+SUM(H163:J163)</f>
        <v>0</v>
      </c>
      <c r="L163" s="4">
        <f>G163-B163</f>
        <v>0</v>
      </c>
      <c r="M163" s="4">
        <f>K163-F163</f>
        <v>0</v>
      </c>
      <c r="N163" s="3">
        <v>16798</v>
      </c>
      <c r="O163" s="3">
        <v>6792</v>
      </c>
      <c r="P163" s="3"/>
      <c r="Q163" s="3">
        <v>7307</v>
      </c>
      <c r="R163" s="3">
        <f>N163-+SUM(O163:Q163)</f>
        <v>2699</v>
      </c>
      <c r="S163" s="4">
        <f>N163-G163</f>
        <v>16798</v>
      </c>
      <c r="T163" s="4">
        <f>R163-K163</f>
        <v>2699</v>
      </c>
      <c r="U163" s="3">
        <v>16798</v>
      </c>
      <c r="V163" s="3">
        <v>6792</v>
      </c>
      <c r="W163" s="3"/>
      <c r="X163" s="3">
        <v>7307</v>
      </c>
      <c r="Y163" s="3">
        <f>U163-+SUM(V163:X163)</f>
        <v>2699</v>
      </c>
      <c r="Z163" s="4">
        <f>U163-N163</f>
        <v>0</v>
      </c>
      <c r="AA163" s="4">
        <f>Y163-R163</f>
        <v>0</v>
      </c>
    </row>
    <row r="164" spans="1:27" s="6" customFormat="1" ht="30" customHeight="1" hidden="1">
      <c r="A164" s="13"/>
      <c r="B164" s="1"/>
      <c r="C164" s="1"/>
      <c r="D164" s="1"/>
      <c r="E164" s="1"/>
      <c r="F164" s="1"/>
      <c r="G164" s="1"/>
      <c r="H164" s="1"/>
      <c r="I164" s="1"/>
      <c r="J164" s="1"/>
      <c r="K164" s="1"/>
      <c r="L164" s="19"/>
      <c r="M164" s="19"/>
      <c r="N164" s="1"/>
      <c r="O164" s="1"/>
      <c r="P164" s="1"/>
      <c r="Q164" s="1"/>
      <c r="R164" s="1"/>
      <c r="S164" s="19"/>
      <c r="T164" s="19"/>
      <c r="U164" s="1"/>
      <c r="V164" s="1"/>
      <c r="W164" s="1"/>
      <c r="X164" s="1"/>
      <c r="Y164" s="1"/>
      <c r="Z164" s="19"/>
      <c r="AA164" s="19"/>
    </row>
    <row r="165" spans="1:27" s="6" customFormat="1" ht="30" customHeight="1" hidden="1">
      <c r="A165" s="158" t="s">
        <v>372</v>
      </c>
      <c r="B165" s="2"/>
      <c r="C165" s="2"/>
      <c r="D165" s="2"/>
      <c r="E165" s="2"/>
      <c r="F165" s="2"/>
      <c r="G165" s="2"/>
      <c r="H165" s="2"/>
      <c r="I165" s="2"/>
      <c r="J165" s="2"/>
      <c r="K165" s="2"/>
      <c r="L165" s="20"/>
      <c r="M165" s="20"/>
      <c r="N165" s="2"/>
      <c r="O165" s="2"/>
      <c r="P165" s="2"/>
      <c r="Q165" s="2"/>
      <c r="R165" s="2"/>
      <c r="S165" s="20"/>
      <c r="T165" s="20"/>
      <c r="U165" s="2"/>
      <c r="V165" s="2"/>
      <c r="W165" s="2"/>
      <c r="X165" s="2"/>
      <c r="Y165" s="2"/>
      <c r="Z165" s="20"/>
      <c r="AA165" s="20"/>
    </row>
    <row r="166" spans="1:27" s="6" customFormat="1" ht="30" customHeight="1" hidden="1">
      <c r="A166" s="159"/>
      <c r="B166" s="3"/>
      <c r="C166" s="3"/>
      <c r="D166" s="3"/>
      <c r="E166" s="3"/>
      <c r="F166" s="3">
        <f>B166-+SUM(C166:E166)</f>
        <v>0</v>
      </c>
      <c r="G166" s="3"/>
      <c r="H166" s="3"/>
      <c r="I166" s="3"/>
      <c r="J166" s="3"/>
      <c r="K166" s="3">
        <f>G166-+SUM(H166:J166)</f>
        <v>0</v>
      </c>
      <c r="L166" s="4">
        <f>G166-B166</f>
        <v>0</v>
      </c>
      <c r="M166" s="4">
        <f>K166-F166</f>
        <v>0</v>
      </c>
      <c r="N166" s="3">
        <v>2524</v>
      </c>
      <c r="O166" s="3">
        <v>1021</v>
      </c>
      <c r="P166" s="3"/>
      <c r="Q166" s="3">
        <v>1098</v>
      </c>
      <c r="R166" s="3">
        <f>N166-+SUM(O166:Q166)</f>
        <v>405</v>
      </c>
      <c r="S166" s="4">
        <f>N166-G166</f>
        <v>2524</v>
      </c>
      <c r="T166" s="4">
        <f>R166-K166</f>
        <v>405</v>
      </c>
      <c r="U166" s="3">
        <v>2524</v>
      </c>
      <c r="V166" s="3">
        <v>1021</v>
      </c>
      <c r="W166" s="3"/>
      <c r="X166" s="3">
        <v>1098</v>
      </c>
      <c r="Y166" s="3">
        <f>U166-+SUM(V166:X166)</f>
        <v>405</v>
      </c>
      <c r="Z166" s="4">
        <f>U166-N166</f>
        <v>0</v>
      </c>
      <c r="AA166" s="4">
        <f>Y166-R166</f>
        <v>0</v>
      </c>
    </row>
    <row r="167" spans="1:27" s="6" customFormat="1" ht="30" customHeight="1" hidden="1">
      <c r="A167" s="13"/>
      <c r="B167" s="1"/>
      <c r="C167" s="1"/>
      <c r="D167" s="1"/>
      <c r="E167" s="1"/>
      <c r="F167" s="1"/>
      <c r="G167" s="1"/>
      <c r="H167" s="1"/>
      <c r="I167" s="1"/>
      <c r="J167" s="1"/>
      <c r="K167" s="1"/>
      <c r="L167" s="19"/>
      <c r="M167" s="19"/>
      <c r="N167" s="1"/>
      <c r="O167" s="1"/>
      <c r="P167" s="1"/>
      <c r="Q167" s="1"/>
      <c r="R167" s="1"/>
      <c r="S167" s="19"/>
      <c r="T167" s="19"/>
      <c r="U167" s="1"/>
      <c r="V167" s="1"/>
      <c r="W167" s="1"/>
      <c r="X167" s="1"/>
      <c r="Y167" s="1"/>
      <c r="Z167" s="19"/>
      <c r="AA167" s="19"/>
    </row>
    <row r="168" spans="1:27" s="6" customFormat="1" ht="30" customHeight="1" hidden="1">
      <c r="A168" s="158" t="s">
        <v>361</v>
      </c>
      <c r="B168" s="2"/>
      <c r="C168" s="2"/>
      <c r="D168" s="2"/>
      <c r="E168" s="2"/>
      <c r="F168" s="2"/>
      <c r="G168" s="2"/>
      <c r="H168" s="2"/>
      <c r="I168" s="2"/>
      <c r="J168" s="2"/>
      <c r="K168" s="2"/>
      <c r="L168" s="20"/>
      <c r="M168" s="20"/>
      <c r="N168" s="2"/>
      <c r="O168" s="2"/>
      <c r="P168" s="2"/>
      <c r="Q168" s="2"/>
      <c r="R168" s="2"/>
      <c r="S168" s="20"/>
      <c r="T168" s="20"/>
      <c r="U168" s="2"/>
      <c r="V168" s="2"/>
      <c r="W168" s="2"/>
      <c r="X168" s="2"/>
      <c r="Y168" s="2"/>
      <c r="Z168" s="20"/>
      <c r="AA168" s="20"/>
    </row>
    <row r="169" spans="1:27" s="6" customFormat="1" ht="30" customHeight="1" hidden="1">
      <c r="A169" s="159"/>
      <c r="B169" s="3"/>
      <c r="C169" s="3"/>
      <c r="D169" s="3"/>
      <c r="E169" s="3"/>
      <c r="F169" s="3">
        <f>B169-+SUM(C169:E169)</f>
        <v>0</v>
      </c>
      <c r="G169" s="3"/>
      <c r="H169" s="3"/>
      <c r="I169" s="3"/>
      <c r="J169" s="3"/>
      <c r="K169" s="3">
        <f>G169-+SUM(H169:J169)</f>
        <v>0</v>
      </c>
      <c r="L169" s="4">
        <f>G169-B169</f>
        <v>0</v>
      </c>
      <c r="M169" s="4">
        <f>K169-F169</f>
        <v>0</v>
      </c>
      <c r="N169" s="3">
        <v>15597</v>
      </c>
      <c r="O169" s="3">
        <v>6306</v>
      </c>
      <c r="P169" s="3"/>
      <c r="Q169" s="3">
        <v>6785</v>
      </c>
      <c r="R169" s="3">
        <f>N169-+SUM(O169:Q169)</f>
        <v>2506</v>
      </c>
      <c r="S169" s="4">
        <f>N169-G169</f>
        <v>15597</v>
      </c>
      <c r="T169" s="4">
        <f>R169-K169</f>
        <v>2506</v>
      </c>
      <c r="U169" s="3">
        <v>15597</v>
      </c>
      <c r="V169" s="3">
        <v>6306</v>
      </c>
      <c r="W169" s="3"/>
      <c r="X169" s="3">
        <v>6785</v>
      </c>
      <c r="Y169" s="3">
        <f>U169-+SUM(V169:X169)</f>
        <v>2506</v>
      </c>
      <c r="Z169" s="4">
        <f>U169-N169</f>
        <v>0</v>
      </c>
      <c r="AA169" s="4">
        <f>Y169-R169</f>
        <v>0</v>
      </c>
    </row>
    <row r="170" spans="1:27" s="6" customFormat="1" ht="30" customHeight="1" hidden="1">
      <c r="A170" s="13"/>
      <c r="B170" s="1"/>
      <c r="C170" s="1"/>
      <c r="D170" s="1"/>
      <c r="E170" s="1"/>
      <c r="F170" s="1"/>
      <c r="G170" s="1"/>
      <c r="H170" s="1"/>
      <c r="I170" s="1"/>
      <c r="J170" s="1"/>
      <c r="K170" s="1"/>
      <c r="L170" s="19"/>
      <c r="M170" s="19"/>
      <c r="N170" s="1"/>
      <c r="O170" s="1"/>
      <c r="P170" s="1"/>
      <c r="Q170" s="1"/>
      <c r="R170" s="1"/>
      <c r="S170" s="19"/>
      <c r="T170" s="19"/>
      <c r="U170" s="1"/>
      <c r="V170" s="1"/>
      <c r="W170" s="1"/>
      <c r="X170" s="1"/>
      <c r="Y170" s="1"/>
      <c r="Z170" s="19"/>
      <c r="AA170" s="19"/>
    </row>
    <row r="171" spans="1:27" s="6" customFormat="1" ht="30" customHeight="1" hidden="1">
      <c r="A171" s="158" t="s">
        <v>362</v>
      </c>
      <c r="B171" s="2"/>
      <c r="C171" s="2"/>
      <c r="D171" s="2"/>
      <c r="E171" s="2"/>
      <c r="F171" s="2"/>
      <c r="G171" s="2"/>
      <c r="H171" s="2"/>
      <c r="I171" s="2"/>
      <c r="J171" s="2"/>
      <c r="K171" s="2"/>
      <c r="L171" s="20"/>
      <c r="M171" s="20"/>
      <c r="N171" s="2"/>
      <c r="O171" s="2"/>
      <c r="P171" s="2"/>
      <c r="Q171" s="2"/>
      <c r="R171" s="2"/>
      <c r="S171" s="20"/>
      <c r="T171" s="20"/>
      <c r="U171" s="2"/>
      <c r="V171" s="2"/>
      <c r="W171" s="2"/>
      <c r="X171" s="2"/>
      <c r="Y171" s="2"/>
      <c r="Z171" s="20"/>
      <c r="AA171" s="20"/>
    </row>
    <row r="172" spans="1:27" s="6" customFormat="1" ht="30" customHeight="1" hidden="1">
      <c r="A172" s="159"/>
      <c r="B172" s="3"/>
      <c r="C172" s="3"/>
      <c r="D172" s="3"/>
      <c r="E172" s="3"/>
      <c r="F172" s="3">
        <f>B172-+SUM(C172:E172)</f>
        <v>0</v>
      </c>
      <c r="G172" s="3"/>
      <c r="H172" s="3"/>
      <c r="I172" s="3"/>
      <c r="J172" s="3"/>
      <c r="K172" s="3">
        <f>G172-+SUM(H172:J172)</f>
        <v>0</v>
      </c>
      <c r="L172" s="4">
        <f>G172-B172</f>
        <v>0</v>
      </c>
      <c r="M172" s="4">
        <f>K172-F172</f>
        <v>0</v>
      </c>
      <c r="N172" s="3">
        <v>92108</v>
      </c>
      <c r="O172" s="3">
        <v>37240</v>
      </c>
      <c r="P172" s="3"/>
      <c r="Q172" s="3">
        <v>40067</v>
      </c>
      <c r="R172" s="3">
        <f>N172-+SUM(O172:Q172)</f>
        <v>14801</v>
      </c>
      <c r="S172" s="4">
        <f>N172-G172</f>
        <v>92108</v>
      </c>
      <c r="T172" s="4">
        <f>R172-K172</f>
        <v>14801</v>
      </c>
      <c r="U172" s="3">
        <v>92108</v>
      </c>
      <c r="V172" s="3">
        <v>37240</v>
      </c>
      <c r="W172" s="3"/>
      <c r="X172" s="3">
        <v>40067</v>
      </c>
      <c r="Y172" s="3">
        <f>U172-+SUM(V172:X172)</f>
        <v>14801</v>
      </c>
      <c r="Z172" s="4">
        <f>U172-N172</f>
        <v>0</v>
      </c>
      <c r="AA172" s="4">
        <f>Y172-R172</f>
        <v>0</v>
      </c>
    </row>
    <row r="173" spans="1:27" s="6" customFormat="1" ht="30" customHeight="1" hidden="1">
      <c r="A173" s="13"/>
      <c r="B173" s="1"/>
      <c r="C173" s="1"/>
      <c r="D173" s="1"/>
      <c r="E173" s="1"/>
      <c r="F173" s="1"/>
      <c r="G173" s="1"/>
      <c r="H173" s="1"/>
      <c r="I173" s="1"/>
      <c r="J173" s="1"/>
      <c r="K173" s="1"/>
      <c r="L173" s="19"/>
      <c r="M173" s="19"/>
      <c r="N173" s="1"/>
      <c r="O173" s="1"/>
      <c r="P173" s="1"/>
      <c r="Q173" s="1"/>
      <c r="R173" s="1"/>
      <c r="S173" s="19"/>
      <c r="T173" s="19"/>
      <c r="U173" s="1"/>
      <c r="V173" s="1"/>
      <c r="W173" s="1"/>
      <c r="X173" s="1"/>
      <c r="Y173" s="1"/>
      <c r="Z173" s="19"/>
      <c r="AA173" s="19"/>
    </row>
    <row r="174" spans="1:27" s="6" customFormat="1" ht="30" customHeight="1" hidden="1">
      <c r="A174" s="158" t="s">
        <v>629</v>
      </c>
      <c r="B174" s="2"/>
      <c r="C174" s="2"/>
      <c r="D174" s="2"/>
      <c r="E174" s="2"/>
      <c r="F174" s="2"/>
      <c r="G174" s="2"/>
      <c r="H174" s="2"/>
      <c r="I174" s="2"/>
      <c r="J174" s="2"/>
      <c r="K174" s="2"/>
      <c r="L174" s="20"/>
      <c r="M174" s="20"/>
      <c r="N174" s="2"/>
      <c r="O174" s="2"/>
      <c r="P174" s="2"/>
      <c r="Q174" s="2"/>
      <c r="R174" s="2"/>
      <c r="S174" s="20"/>
      <c r="T174" s="20"/>
      <c r="U174" s="2"/>
      <c r="V174" s="2"/>
      <c r="W174" s="2"/>
      <c r="X174" s="2"/>
      <c r="Y174" s="2"/>
      <c r="Z174" s="20"/>
      <c r="AA174" s="20"/>
    </row>
    <row r="175" spans="1:27" s="6" customFormat="1" ht="30" customHeight="1" hidden="1">
      <c r="A175" s="159"/>
      <c r="B175" s="3"/>
      <c r="C175" s="3"/>
      <c r="D175" s="3"/>
      <c r="E175" s="3"/>
      <c r="F175" s="3">
        <f>B175-+SUM(C175:E175)</f>
        <v>0</v>
      </c>
      <c r="G175" s="3"/>
      <c r="H175" s="3"/>
      <c r="I175" s="3"/>
      <c r="J175" s="3"/>
      <c r="K175" s="3">
        <f>G175-+SUM(H175:J175)</f>
        <v>0</v>
      </c>
      <c r="L175" s="4">
        <f>G175-B175</f>
        <v>0</v>
      </c>
      <c r="M175" s="4">
        <f>K175-F175</f>
        <v>0</v>
      </c>
      <c r="N175" s="3">
        <v>5540</v>
      </c>
      <c r="O175" s="3">
        <v>2240</v>
      </c>
      <c r="P175" s="3"/>
      <c r="Q175" s="3">
        <v>2410</v>
      </c>
      <c r="R175" s="3">
        <f>N175-+SUM(O175:Q175)</f>
        <v>890</v>
      </c>
      <c r="S175" s="4">
        <f>N175-G175</f>
        <v>5540</v>
      </c>
      <c r="T175" s="4">
        <f>R175-K175</f>
        <v>890</v>
      </c>
      <c r="U175" s="3">
        <v>5540</v>
      </c>
      <c r="V175" s="3">
        <v>2240</v>
      </c>
      <c r="W175" s="3"/>
      <c r="X175" s="3">
        <v>2410</v>
      </c>
      <c r="Y175" s="3">
        <f>U175-+SUM(V175:X175)</f>
        <v>890</v>
      </c>
      <c r="Z175" s="4">
        <f>U175-N175</f>
        <v>0</v>
      </c>
      <c r="AA175" s="4">
        <f>Y175-R175</f>
        <v>0</v>
      </c>
    </row>
    <row r="176" spans="1:27" s="6" customFormat="1" ht="30" customHeight="1" hidden="1">
      <c r="A176" s="13"/>
      <c r="B176" s="1"/>
      <c r="C176" s="1"/>
      <c r="D176" s="1"/>
      <c r="E176" s="1"/>
      <c r="F176" s="1"/>
      <c r="G176" s="1"/>
      <c r="H176" s="1"/>
      <c r="I176" s="1"/>
      <c r="J176" s="1"/>
      <c r="K176" s="1"/>
      <c r="L176" s="19"/>
      <c r="M176" s="19"/>
      <c r="N176" s="1"/>
      <c r="O176" s="1"/>
      <c r="P176" s="1"/>
      <c r="Q176" s="1"/>
      <c r="R176" s="1"/>
      <c r="S176" s="19"/>
      <c r="T176" s="19"/>
      <c r="U176" s="1"/>
      <c r="V176" s="1"/>
      <c r="W176" s="1"/>
      <c r="X176" s="1"/>
      <c r="Y176" s="1"/>
      <c r="Z176" s="19"/>
      <c r="AA176" s="19"/>
    </row>
    <row r="177" spans="1:27" s="6" customFormat="1" ht="30" customHeight="1" hidden="1">
      <c r="A177" s="158" t="s">
        <v>181</v>
      </c>
      <c r="B177" s="2"/>
      <c r="C177" s="2"/>
      <c r="D177" s="2"/>
      <c r="E177" s="2"/>
      <c r="F177" s="2"/>
      <c r="G177" s="2"/>
      <c r="H177" s="2"/>
      <c r="I177" s="2"/>
      <c r="J177" s="2"/>
      <c r="K177" s="2"/>
      <c r="L177" s="20"/>
      <c r="M177" s="20"/>
      <c r="N177" s="2"/>
      <c r="O177" s="2"/>
      <c r="P177" s="2"/>
      <c r="Q177" s="2"/>
      <c r="R177" s="2"/>
      <c r="S177" s="20"/>
      <c r="T177" s="20"/>
      <c r="U177" s="2"/>
      <c r="V177" s="2"/>
      <c r="W177" s="2"/>
      <c r="X177" s="2"/>
      <c r="Y177" s="2"/>
      <c r="Z177" s="20"/>
      <c r="AA177" s="20"/>
    </row>
    <row r="178" spans="1:27" s="6" customFormat="1" ht="30" customHeight="1" hidden="1">
      <c r="A178" s="159"/>
      <c r="B178" s="3"/>
      <c r="C178" s="3"/>
      <c r="D178" s="3"/>
      <c r="E178" s="3"/>
      <c r="F178" s="3">
        <f>B178-+SUM(C178:E178)</f>
        <v>0</v>
      </c>
      <c r="G178" s="3"/>
      <c r="H178" s="3"/>
      <c r="I178" s="3"/>
      <c r="J178" s="3"/>
      <c r="K178" s="3">
        <f>G178-+SUM(H178:J178)</f>
        <v>0</v>
      </c>
      <c r="L178" s="4">
        <f>G178-B178</f>
        <v>0</v>
      </c>
      <c r="M178" s="4">
        <f>K178-F178</f>
        <v>0</v>
      </c>
      <c r="N178" s="3">
        <v>23000</v>
      </c>
      <c r="O178" s="3">
        <v>9299</v>
      </c>
      <c r="P178" s="3"/>
      <c r="Q178" s="3">
        <v>10005</v>
      </c>
      <c r="R178" s="3">
        <f>N178-+SUM(O178:Q178)</f>
        <v>3696</v>
      </c>
      <c r="S178" s="4">
        <f>N178-G178</f>
        <v>23000</v>
      </c>
      <c r="T178" s="4">
        <f>R178-K178</f>
        <v>3696</v>
      </c>
      <c r="U178" s="3">
        <v>23000</v>
      </c>
      <c r="V178" s="3">
        <v>9299</v>
      </c>
      <c r="W178" s="3"/>
      <c r="X178" s="3">
        <v>10005</v>
      </c>
      <c r="Y178" s="3">
        <f>U178-+SUM(V178:X178)</f>
        <v>3696</v>
      </c>
      <c r="Z178" s="4">
        <f>U178-N178</f>
        <v>0</v>
      </c>
      <c r="AA178" s="4">
        <f>Y178-R178</f>
        <v>0</v>
      </c>
    </row>
    <row r="179" spans="1:27" s="6" customFormat="1" ht="30" customHeight="1" hidden="1">
      <c r="A179" s="13"/>
      <c r="B179" s="1"/>
      <c r="C179" s="1"/>
      <c r="D179" s="1"/>
      <c r="E179" s="1"/>
      <c r="F179" s="1"/>
      <c r="G179" s="1"/>
      <c r="H179" s="1"/>
      <c r="I179" s="1"/>
      <c r="J179" s="1"/>
      <c r="K179" s="1"/>
      <c r="L179" s="19"/>
      <c r="M179" s="19"/>
      <c r="N179" s="1"/>
      <c r="O179" s="1"/>
      <c r="P179" s="1"/>
      <c r="Q179" s="1"/>
      <c r="R179" s="1"/>
      <c r="S179" s="19"/>
      <c r="T179" s="19"/>
      <c r="U179" s="1"/>
      <c r="V179" s="1"/>
      <c r="W179" s="1"/>
      <c r="X179" s="1"/>
      <c r="Y179" s="1"/>
      <c r="Z179" s="19"/>
      <c r="AA179" s="19"/>
    </row>
    <row r="180" spans="1:27" s="6" customFormat="1" ht="30" customHeight="1" hidden="1">
      <c r="A180" s="158" t="s">
        <v>363</v>
      </c>
      <c r="B180" s="2"/>
      <c r="C180" s="2"/>
      <c r="D180" s="2"/>
      <c r="E180" s="2"/>
      <c r="F180" s="2"/>
      <c r="G180" s="2"/>
      <c r="H180" s="2"/>
      <c r="I180" s="2"/>
      <c r="J180" s="2"/>
      <c r="K180" s="2"/>
      <c r="L180" s="20"/>
      <c r="M180" s="20"/>
      <c r="N180" s="2"/>
      <c r="O180" s="2"/>
      <c r="P180" s="2"/>
      <c r="Q180" s="2"/>
      <c r="R180" s="2"/>
      <c r="S180" s="20"/>
      <c r="T180" s="20"/>
      <c r="U180" s="2"/>
      <c r="V180" s="2"/>
      <c r="W180" s="2"/>
      <c r="X180" s="2"/>
      <c r="Y180" s="2"/>
      <c r="Z180" s="20"/>
      <c r="AA180" s="20"/>
    </row>
    <row r="181" spans="1:27" s="6" customFormat="1" ht="30" customHeight="1" hidden="1">
      <c r="A181" s="159"/>
      <c r="B181" s="3"/>
      <c r="C181" s="3"/>
      <c r="D181" s="3"/>
      <c r="E181" s="3"/>
      <c r="F181" s="3">
        <f>B181-+SUM(C181:E181)</f>
        <v>0</v>
      </c>
      <c r="G181" s="3"/>
      <c r="H181" s="3"/>
      <c r="I181" s="3"/>
      <c r="J181" s="3"/>
      <c r="K181" s="3">
        <f>G181-+SUM(H181:J181)</f>
        <v>0</v>
      </c>
      <c r="L181" s="4">
        <f>G181-B181</f>
        <v>0</v>
      </c>
      <c r="M181" s="4">
        <f>K181-F181</f>
        <v>0</v>
      </c>
      <c r="N181" s="3">
        <v>51000</v>
      </c>
      <c r="O181" s="3">
        <v>20619</v>
      </c>
      <c r="P181" s="3"/>
      <c r="Q181" s="3">
        <v>22185</v>
      </c>
      <c r="R181" s="3">
        <f>N181-+SUM(O181:Q181)</f>
        <v>8196</v>
      </c>
      <c r="S181" s="4">
        <f>N181-G181</f>
        <v>51000</v>
      </c>
      <c r="T181" s="4">
        <f>R181-K181</f>
        <v>8196</v>
      </c>
      <c r="U181" s="3">
        <v>51000</v>
      </c>
      <c r="V181" s="3">
        <v>20619</v>
      </c>
      <c r="W181" s="3"/>
      <c r="X181" s="3">
        <v>22185</v>
      </c>
      <c r="Y181" s="3">
        <f>U181-+SUM(V181:X181)</f>
        <v>8196</v>
      </c>
      <c r="Z181" s="4">
        <f>U181-N181</f>
        <v>0</v>
      </c>
      <c r="AA181" s="4">
        <f>Y181-R181</f>
        <v>0</v>
      </c>
    </row>
    <row r="182" spans="1:27" s="6" customFormat="1" ht="30" customHeight="1" hidden="1">
      <c r="A182" s="13"/>
      <c r="B182" s="1"/>
      <c r="C182" s="1"/>
      <c r="D182" s="1"/>
      <c r="E182" s="1"/>
      <c r="F182" s="1"/>
      <c r="G182" s="1"/>
      <c r="H182" s="1"/>
      <c r="I182" s="1"/>
      <c r="J182" s="1"/>
      <c r="K182" s="1"/>
      <c r="L182" s="19"/>
      <c r="M182" s="19"/>
      <c r="N182" s="1"/>
      <c r="O182" s="1"/>
      <c r="P182" s="1"/>
      <c r="Q182" s="1"/>
      <c r="R182" s="1"/>
      <c r="S182" s="19"/>
      <c r="T182" s="19"/>
      <c r="U182" s="1"/>
      <c r="V182" s="1"/>
      <c r="W182" s="1"/>
      <c r="X182" s="1"/>
      <c r="Y182" s="1"/>
      <c r="Z182" s="19"/>
      <c r="AA182" s="19"/>
    </row>
    <row r="183" spans="1:27" s="6" customFormat="1" ht="30" customHeight="1" hidden="1">
      <c r="A183" s="158" t="s">
        <v>182</v>
      </c>
      <c r="B183" s="2"/>
      <c r="C183" s="2"/>
      <c r="D183" s="2"/>
      <c r="E183" s="2"/>
      <c r="F183" s="2"/>
      <c r="G183" s="2"/>
      <c r="H183" s="2"/>
      <c r="I183" s="2"/>
      <c r="J183" s="2"/>
      <c r="K183" s="2"/>
      <c r="L183" s="20"/>
      <c r="M183" s="20"/>
      <c r="N183" s="2"/>
      <c r="O183" s="2"/>
      <c r="P183" s="2"/>
      <c r="Q183" s="2"/>
      <c r="R183" s="2"/>
      <c r="S183" s="20"/>
      <c r="T183" s="20"/>
      <c r="U183" s="2"/>
      <c r="V183" s="2"/>
      <c r="W183" s="2"/>
      <c r="X183" s="2"/>
      <c r="Y183" s="2"/>
      <c r="Z183" s="20"/>
      <c r="AA183" s="20"/>
    </row>
    <row r="184" spans="1:27" s="6" customFormat="1" ht="30" customHeight="1" hidden="1">
      <c r="A184" s="159"/>
      <c r="B184" s="3"/>
      <c r="C184" s="3"/>
      <c r="D184" s="3"/>
      <c r="E184" s="3"/>
      <c r="F184" s="3">
        <f>B184-+SUM(C184:E184)</f>
        <v>0</v>
      </c>
      <c r="G184" s="3"/>
      <c r="H184" s="3"/>
      <c r="I184" s="3"/>
      <c r="J184" s="3"/>
      <c r="K184" s="3">
        <f>G184-+SUM(H184:J184)</f>
        <v>0</v>
      </c>
      <c r="L184" s="4">
        <f>G184-B184</f>
        <v>0</v>
      </c>
      <c r="M184" s="4">
        <f>K184-F184</f>
        <v>0</v>
      </c>
      <c r="N184" s="3">
        <v>3685</v>
      </c>
      <c r="O184" s="3"/>
      <c r="P184" s="3"/>
      <c r="Q184" s="3"/>
      <c r="R184" s="3">
        <f>N184-+SUM(O184:Q184)</f>
        <v>3685</v>
      </c>
      <c r="S184" s="4">
        <f>N184-G184</f>
        <v>3685</v>
      </c>
      <c r="T184" s="4">
        <f>R184-K184</f>
        <v>3685</v>
      </c>
      <c r="U184" s="3">
        <v>3685</v>
      </c>
      <c r="V184" s="3"/>
      <c r="W184" s="3"/>
      <c r="X184" s="3"/>
      <c r="Y184" s="3">
        <f>U184-+SUM(V184:X184)</f>
        <v>3685</v>
      </c>
      <c r="Z184" s="4">
        <f>U184-N184</f>
        <v>0</v>
      </c>
      <c r="AA184" s="4">
        <f>Y184-R184</f>
        <v>0</v>
      </c>
    </row>
    <row r="185" spans="1:27" s="6" customFormat="1" ht="30" customHeight="1">
      <c r="A185" s="13"/>
      <c r="B185" s="1"/>
      <c r="C185" s="1"/>
      <c r="D185" s="1"/>
      <c r="E185" s="1"/>
      <c r="F185" s="1"/>
      <c r="G185" s="1"/>
      <c r="H185" s="1"/>
      <c r="I185" s="1"/>
      <c r="J185" s="1"/>
      <c r="K185" s="1"/>
      <c r="L185" s="19"/>
      <c r="M185" s="19"/>
      <c r="N185" s="1"/>
      <c r="O185" s="1"/>
      <c r="P185" s="1"/>
      <c r="Q185" s="1"/>
      <c r="R185" s="1"/>
      <c r="S185" s="19"/>
      <c r="T185" s="19"/>
      <c r="U185" s="1"/>
      <c r="V185" s="1"/>
      <c r="W185" s="1"/>
      <c r="X185" s="1"/>
      <c r="Y185" s="1"/>
      <c r="Z185" s="19"/>
      <c r="AA185" s="19"/>
    </row>
    <row r="186" spans="1:27" s="6" customFormat="1" ht="30" customHeight="1">
      <c r="A186" s="158" t="s">
        <v>364</v>
      </c>
      <c r="B186" s="2"/>
      <c r="C186" s="2"/>
      <c r="D186" s="2"/>
      <c r="E186" s="2"/>
      <c r="F186" s="2"/>
      <c r="G186" s="2"/>
      <c r="H186" s="2"/>
      <c r="I186" s="2"/>
      <c r="J186" s="2"/>
      <c r="K186" s="2"/>
      <c r="L186" s="20"/>
      <c r="M186" s="20"/>
      <c r="N186" s="2"/>
      <c r="O186" s="2"/>
      <c r="P186" s="2"/>
      <c r="Q186" s="2"/>
      <c r="R186" s="2"/>
      <c r="S186" s="20"/>
      <c r="T186" s="20"/>
      <c r="U186" s="2"/>
      <c r="V186" s="2"/>
      <c r="W186" s="2"/>
      <c r="X186" s="2"/>
      <c r="Y186" s="2"/>
      <c r="Z186" s="20"/>
      <c r="AA186" s="20"/>
    </row>
    <row r="187" spans="1:27" s="6" customFormat="1" ht="30" customHeight="1">
      <c r="A187" s="159"/>
      <c r="B187" s="3"/>
      <c r="C187" s="3"/>
      <c r="D187" s="3"/>
      <c r="E187" s="3"/>
      <c r="F187" s="3">
        <f>B187-+SUM(C187:E187)</f>
        <v>0</v>
      </c>
      <c r="G187" s="3"/>
      <c r="H187" s="3"/>
      <c r="I187" s="3"/>
      <c r="J187" s="3"/>
      <c r="K187" s="3">
        <f>G187-+SUM(H187:J187)</f>
        <v>0</v>
      </c>
      <c r="L187" s="4">
        <f>G187-B187</f>
        <v>0</v>
      </c>
      <c r="M187" s="4">
        <f>K187-F187</f>
        <v>0</v>
      </c>
      <c r="N187" s="3">
        <v>51480</v>
      </c>
      <c r="O187" s="3"/>
      <c r="P187" s="3"/>
      <c r="Q187" s="3"/>
      <c r="R187" s="3">
        <f>N187-+SUM(O187:Q187)</f>
        <v>51480</v>
      </c>
      <c r="S187" s="4">
        <f>N187-G187</f>
        <v>51480</v>
      </c>
      <c r="T187" s="4">
        <f>R187-K187</f>
        <v>51480</v>
      </c>
      <c r="U187" s="3">
        <v>47146</v>
      </c>
      <c r="V187" s="3"/>
      <c r="W187" s="3"/>
      <c r="X187" s="3"/>
      <c r="Y187" s="3">
        <f>U187-+SUM(V187:X187)</f>
        <v>47146</v>
      </c>
      <c r="Z187" s="4">
        <f>U187-N187</f>
        <v>-4334</v>
      </c>
      <c r="AA187" s="4">
        <f>Y187-R187</f>
        <v>-4334</v>
      </c>
    </row>
    <row r="188" spans="1:27" s="6" customFormat="1" ht="30" customHeight="1" hidden="1">
      <c r="A188" s="13"/>
      <c r="B188" s="1"/>
      <c r="C188" s="1"/>
      <c r="D188" s="1"/>
      <c r="E188" s="1"/>
      <c r="F188" s="1"/>
      <c r="G188" s="1"/>
      <c r="H188" s="1"/>
      <c r="I188" s="1"/>
      <c r="J188" s="1"/>
      <c r="K188" s="1"/>
      <c r="L188" s="19"/>
      <c r="M188" s="19"/>
      <c r="N188" s="1"/>
      <c r="O188" s="1"/>
      <c r="P188" s="1"/>
      <c r="Q188" s="1"/>
      <c r="R188" s="1"/>
      <c r="S188" s="19"/>
      <c r="T188" s="19"/>
      <c r="U188" s="1"/>
      <c r="V188" s="1"/>
      <c r="W188" s="1"/>
      <c r="X188" s="1"/>
      <c r="Y188" s="1"/>
      <c r="Z188" s="19"/>
      <c r="AA188" s="19"/>
    </row>
    <row r="189" spans="1:27" s="6" customFormat="1" ht="30" customHeight="1" hidden="1">
      <c r="A189" s="158" t="s">
        <v>365</v>
      </c>
      <c r="B189" s="2"/>
      <c r="C189" s="2"/>
      <c r="D189" s="2"/>
      <c r="E189" s="2"/>
      <c r="F189" s="2"/>
      <c r="G189" s="2"/>
      <c r="H189" s="2"/>
      <c r="I189" s="2"/>
      <c r="J189" s="2"/>
      <c r="K189" s="2"/>
      <c r="L189" s="20"/>
      <c r="M189" s="20"/>
      <c r="N189" s="2"/>
      <c r="O189" s="2"/>
      <c r="P189" s="2"/>
      <c r="Q189" s="2"/>
      <c r="R189" s="2"/>
      <c r="S189" s="20"/>
      <c r="T189" s="20"/>
      <c r="U189" s="2"/>
      <c r="V189" s="2"/>
      <c r="W189" s="2"/>
      <c r="X189" s="2"/>
      <c r="Y189" s="2"/>
      <c r="Z189" s="20"/>
      <c r="AA189" s="20"/>
    </row>
    <row r="190" spans="1:27" s="6" customFormat="1" ht="30" customHeight="1" hidden="1">
      <c r="A190" s="159"/>
      <c r="B190" s="3"/>
      <c r="C190" s="3"/>
      <c r="D190" s="3"/>
      <c r="E190" s="3"/>
      <c r="F190" s="3">
        <f>B190-+SUM(C190:E190)</f>
        <v>0</v>
      </c>
      <c r="G190" s="3"/>
      <c r="H190" s="3"/>
      <c r="I190" s="3"/>
      <c r="J190" s="3"/>
      <c r="K190" s="3">
        <f>G190-+SUM(H190:J190)</f>
        <v>0</v>
      </c>
      <c r="L190" s="4">
        <f>G190-B190</f>
        <v>0</v>
      </c>
      <c r="M190" s="4">
        <f>K190-F190</f>
        <v>0</v>
      </c>
      <c r="N190" s="3">
        <v>21622</v>
      </c>
      <c r="O190" s="3">
        <v>8108</v>
      </c>
      <c r="P190" s="3"/>
      <c r="Q190" s="3">
        <v>9406</v>
      </c>
      <c r="R190" s="3">
        <f>N190-+SUM(O190:Q190)</f>
        <v>4108</v>
      </c>
      <c r="S190" s="4">
        <f>N190-G190</f>
        <v>21622</v>
      </c>
      <c r="T190" s="4">
        <f>R190-K190</f>
        <v>4108</v>
      </c>
      <c r="U190" s="3">
        <v>21622</v>
      </c>
      <c r="V190" s="3">
        <v>8108</v>
      </c>
      <c r="W190" s="3"/>
      <c r="X190" s="3">
        <v>9406</v>
      </c>
      <c r="Y190" s="3">
        <f>U190-+SUM(V190:X190)</f>
        <v>4108</v>
      </c>
      <c r="Z190" s="4">
        <f>U190-N190</f>
        <v>0</v>
      </c>
      <c r="AA190" s="4">
        <f>Y190-R190</f>
        <v>0</v>
      </c>
    </row>
    <row r="191" spans="1:27" s="6" customFormat="1" ht="30" customHeight="1" hidden="1">
      <c r="A191" s="13"/>
      <c r="B191" s="1"/>
      <c r="C191" s="1"/>
      <c r="D191" s="1"/>
      <c r="E191" s="1"/>
      <c r="F191" s="1"/>
      <c r="G191" s="1"/>
      <c r="H191" s="1"/>
      <c r="I191" s="1"/>
      <c r="J191" s="1"/>
      <c r="K191" s="1"/>
      <c r="L191" s="19"/>
      <c r="M191" s="19"/>
      <c r="N191" s="1"/>
      <c r="O191" s="1"/>
      <c r="P191" s="1"/>
      <c r="Q191" s="1"/>
      <c r="R191" s="1"/>
      <c r="S191" s="19"/>
      <c r="T191" s="19"/>
      <c r="U191" s="1"/>
      <c r="V191" s="1"/>
      <c r="W191" s="1"/>
      <c r="X191" s="1"/>
      <c r="Y191" s="1"/>
      <c r="Z191" s="19"/>
      <c r="AA191" s="19"/>
    </row>
    <row r="192" spans="1:27" s="6" customFormat="1" ht="30" customHeight="1" hidden="1">
      <c r="A192" s="158" t="s">
        <v>366</v>
      </c>
      <c r="B192" s="2"/>
      <c r="C192" s="2"/>
      <c r="D192" s="2"/>
      <c r="E192" s="2"/>
      <c r="F192" s="2"/>
      <c r="G192" s="2"/>
      <c r="H192" s="2"/>
      <c r="I192" s="2"/>
      <c r="J192" s="2"/>
      <c r="K192" s="2"/>
      <c r="L192" s="20"/>
      <c r="M192" s="20"/>
      <c r="N192" s="2"/>
      <c r="O192" s="2"/>
      <c r="P192" s="2"/>
      <c r="Q192" s="2"/>
      <c r="R192" s="2"/>
      <c r="S192" s="20"/>
      <c r="T192" s="20"/>
      <c r="U192" s="2"/>
      <c r="V192" s="2"/>
      <c r="W192" s="2"/>
      <c r="X192" s="2"/>
      <c r="Y192" s="2"/>
      <c r="Z192" s="20"/>
      <c r="AA192" s="20"/>
    </row>
    <row r="193" spans="1:27" s="6" customFormat="1" ht="30" customHeight="1" hidden="1">
      <c r="A193" s="159"/>
      <c r="B193" s="3"/>
      <c r="C193" s="3"/>
      <c r="D193" s="3"/>
      <c r="E193" s="3"/>
      <c r="F193" s="3">
        <f>B193-+SUM(C193:E193)</f>
        <v>0</v>
      </c>
      <c r="G193" s="3"/>
      <c r="H193" s="3"/>
      <c r="I193" s="3"/>
      <c r="J193" s="3"/>
      <c r="K193" s="3">
        <f>G193-+SUM(H193:J193)</f>
        <v>0</v>
      </c>
      <c r="L193" s="4">
        <f>G193-B193</f>
        <v>0</v>
      </c>
      <c r="M193" s="4">
        <f>K193-F193</f>
        <v>0</v>
      </c>
      <c r="N193" s="3">
        <v>1378</v>
      </c>
      <c r="O193" s="3">
        <v>517</v>
      </c>
      <c r="P193" s="3"/>
      <c r="Q193" s="3">
        <v>599</v>
      </c>
      <c r="R193" s="3">
        <f>N193-+SUM(O193:Q193)</f>
        <v>262</v>
      </c>
      <c r="S193" s="4">
        <f>N193-G193</f>
        <v>1378</v>
      </c>
      <c r="T193" s="4">
        <f>R193-K193</f>
        <v>262</v>
      </c>
      <c r="U193" s="3">
        <v>1378</v>
      </c>
      <c r="V193" s="3">
        <v>517</v>
      </c>
      <c r="W193" s="3"/>
      <c r="X193" s="3">
        <v>599</v>
      </c>
      <c r="Y193" s="3">
        <f>U193-+SUM(V193:X193)</f>
        <v>262</v>
      </c>
      <c r="Z193" s="4">
        <f>U193-N193</f>
        <v>0</v>
      </c>
      <c r="AA193" s="4">
        <f>Y193-R193</f>
        <v>0</v>
      </c>
    </row>
    <row r="194" spans="1:27" s="6" customFormat="1" ht="30" customHeight="1" hidden="1">
      <c r="A194" s="13"/>
      <c r="B194" s="1"/>
      <c r="C194" s="1"/>
      <c r="D194" s="1"/>
      <c r="E194" s="1"/>
      <c r="F194" s="1"/>
      <c r="G194" s="1"/>
      <c r="H194" s="1"/>
      <c r="I194" s="1"/>
      <c r="J194" s="1"/>
      <c r="K194" s="1"/>
      <c r="L194" s="19"/>
      <c r="M194" s="19"/>
      <c r="N194" s="1"/>
      <c r="O194" s="1"/>
      <c r="P194" s="1"/>
      <c r="Q194" s="1"/>
      <c r="R194" s="1"/>
      <c r="S194" s="19"/>
      <c r="T194" s="19"/>
      <c r="U194" s="1"/>
      <c r="V194" s="1"/>
      <c r="W194" s="1"/>
      <c r="X194" s="1"/>
      <c r="Y194" s="1"/>
      <c r="Z194" s="19"/>
      <c r="AA194" s="19"/>
    </row>
    <row r="195" spans="1:27" s="6" customFormat="1" ht="30" customHeight="1" hidden="1">
      <c r="A195" s="158" t="s">
        <v>367</v>
      </c>
      <c r="B195" s="2"/>
      <c r="C195" s="2"/>
      <c r="D195" s="2"/>
      <c r="E195" s="2"/>
      <c r="F195" s="2"/>
      <c r="G195" s="2"/>
      <c r="H195" s="2"/>
      <c r="I195" s="2"/>
      <c r="J195" s="2"/>
      <c r="K195" s="2"/>
      <c r="L195" s="20"/>
      <c r="M195" s="20"/>
      <c r="N195" s="2"/>
      <c r="O195" s="2"/>
      <c r="P195" s="2"/>
      <c r="Q195" s="2"/>
      <c r="R195" s="2"/>
      <c r="S195" s="20"/>
      <c r="T195" s="20"/>
      <c r="U195" s="2"/>
      <c r="V195" s="2"/>
      <c r="W195" s="2"/>
      <c r="X195" s="2"/>
      <c r="Y195" s="2"/>
      <c r="Z195" s="20"/>
      <c r="AA195" s="20"/>
    </row>
    <row r="196" spans="1:27" s="6" customFormat="1" ht="30" customHeight="1" hidden="1">
      <c r="A196" s="159"/>
      <c r="B196" s="3"/>
      <c r="C196" s="3"/>
      <c r="D196" s="3"/>
      <c r="E196" s="3"/>
      <c r="F196" s="3">
        <f>B196-+SUM(C196:E196)</f>
        <v>0</v>
      </c>
      <c r="G196" s="3"/>
      <c r="H196" s="3"/>
      <c r="I196" s="3"/>
      <c r="J196" s="3"/>
      <c r="K196" s="3">
        <f>G196-+SUM(H196:J196)</f>
        <v>0</v>
      </c>
      <c r="L196" s="4">
        <f>G196-B196</f>
        <v>0</v>
      </c>
      <c r="M196" s="4">
        <f>K196-F196</f>
        <v>0</v>
      </c>
      <c r="N196" s="3">
        <v>9000</v>
      </c>
      <c r="O196" s="3">
        <v>5467</v>
      </c>
      <c r="P196" s="3"/>
      <c r="Q196" s="3">
        <v>1822</v>
      </c>
      <c r="R196" s="3">
        <f>N196-+SUM(O196:Q196)</f>
        <v>1711</v>
      </c>
      <c r="S196" s="4">
        <f>N196-G196</f>
        <v>9000</v>
      </c>
      <c r="T196" s="4">
        <f>R196-K196</f>
        <v>1711</v>
      </c>
      <c r="U196" s="3">
        <v>9000</v>
      </c>
      <c r="V196" s="3">
        <v>5467</v>
      </c>
      <c r="W196" s="3"/>
      <c r="X196" s="3">
        <v>1822</v>
      </c>
      <c r="Y196" s="3">
        <f>U196-+SUM(V196:X196)</f>
        <v>1711</v>
      </c>
      <c r="Z196" s="4">
        <f>U196-N196</f>
        <v>0</v>
      </c>
      <c r="AA196" s="4">
        <f>Y196-R196</f>
        <v>0</v>
      </c>
    </row>
    <row r="197" spans="1:27" s="6" customFormat="1" ht="30" customHeight="1" hidden="1">
      <c r="A197" s="13"/>
      <c r="B197" s="1"/>
      <c r="C197" s="1"/>
      <c r="D197" s="1"/>
      <c r="E197" s="1"/>
      <c r="F197" s="1"/>
      <c r="G197" s="1"/>
      <c r="H197" s="1"/>
      <c r="I197" s="1"/>
      <c r="J197" s="1"/>
      <c r="K197" s="1"/>
      <c r="L197" s="19"/>
      <c r="M197" s="19"/>
      <c r="N197" s="1"/>
      <c r="O197" s="1"/>
      <c r="P197" s="1"/>
      <c r="Q197" s="1"/>
      <c r="R197" s="1"/>
      <c r="S197" s="19"/>
      <c r="T197" s="19"/>
      <c r="U197" s="1"/>
      <c r="V197" s="1"/>
      <c r="W197" s="1"/>
      <c r="X197" s="1"/>
      <c r="Y197" s="1"/>
      <c r="Z197" s="19"/>
      <c r="AA197" s="19"/>
    </row>
    <row r="198" spans="1:27" s="6" customFormat="1" ht="30" customHeight="1" hidden="1">
      <c r="A198" s="158" t="s">
        <v>368</v>
      </c>
      <c r="B198" s="2"/>
      <c r="C198" s="2"/>
      <c r="D198" s="2"/>
      <c r="E198" s="2"/>
      <c r="F198" s="2"/>
      <c r="G198" s="2"/>
      <c r="H198" s="2"/>
      <c r="I198" s="2"/>
      <c r="J198" s="2"/>
      <c r="K198" s="2"/>
      <c r="L198" s="20"/>
      <c r="M198" s="20"/>
      <c r="N198" s="2"/>
      <c r="O198" s="2"/>
      <c r="P198" s="2"/>
      <c r="Q198" s="2"/>
      <c r="R198" s="2"/>
      <c r="S198" s="20"/>
      <c r="T198" s="20"/>
      <c r="U198" s="2"/>
      <c r="V198" s="2"/>
      <c r="W198" s="2"/>
      <c r="X198" s="2"/>
      <c r="Y198" s="2"/>
      <c r="Z198" s="20"/>
      <c r="AA198" s="20"/>
    </row>
    <row r="199" spans="1:27" s="6" customFormat="1" ht="30" customHeight="1" hidden="1">
      <c r="A199" s="159"/>
      <c r="B199" s="3"/>
      <c r="C199" s="3"/>
      <c r="D199" s="3"/>
      <c r="E199" s="3"/>
      <c r="F199" s="3">
        <f>B199-+SUM(C199:E199)</f>
        <v>0</v>
      </c>
      <c r="G199" s="3"/>
      <c r="H199" s="3"/>
      <c r="I199" s="3"/>
      <c r="J199" s="3"/>
      <c r="K199" s="3">
        <f>G199-+SUM(H199:J199)</f>
        <v>0</v>
      </c>
      <c r="L199" s="4">
        <f>G199-B199</f>
        <v>0</v>
      </c>
      <c r="M199" s="4">
        <f>K199-F199</f>
        <v>0</v>
      </c>
      <c r="N199" s="3">
        <v>9000</v>
      </c>
      <c r="O199" s="3">
        <v>5467</v>
      </c>
      <c r="P199" s="3"/>
      <c r="Q199" s="3">
        <v>1822</v>
      </c>
      <c r="R199" s="3">
        <f>N199-+SUM(O199:Q199)</f>
        <v>1711</v>
      </c>
      <c r="S199" s="4">
        <f>N199-G199</f>
        <v>9000</v>
      </c>
      <c r="T199" s="4">
        <f>R199-K199</f>
        <v>1711</v>
      </c>
      <c r="U199" s="3">
        <v>9000</v>
      </c>
      <c r="V199" s="3">
        <v>5467</v>
      </c>
      <c r="W199" s="3"/>
      <c r="X199" s="3">
        <v>1822</v>
      </c>
      <c r="Y199" s="3">
        <f>U199-+SUM(V199:X199)</f>
        <v>1711</v>
      </c>
      <c r="Z199" s="4">
        <f>U199-N199</f>
        <v>0</v>
      </c>
      <c r="AA199" s="4">
        <f>Y199-R199</f>
        <v>0</v>
      </c>
    </row>
    <row r="200" spans="1:27" s="6" customFormat="1" ht="30" customHeight="1" hidden="1">
      <c r="A200" s="13"/>
      <c r="B200" s="1"/>
      <c r="C200" s="1"/>
      <c r="D200" s="1"/>
      <c r="E200" s="1"/>
      <c r="F200" s="1"/>
      <c r="G200" s="1"/>
      <c r="H200" s="1"/>
      <c r="I200" s="1"/>
      <c r="J200" s="1"/>
      <c r="K200" s="1"/>
      <c r="L200" s="19"/>
      <c r="M200" s="19"/>
      <c r="N200" s="1"/>
      <c r="O200" s="1"/>
      <c r="P200" s="1"/>
      <c r="Q200" s="1"/>
      <c r="R200" s="1"/>
      <c r="S200" s="19"/>
      <c r="T200" s="19"/>
      <c r="U200" s="1"/>
      <c r="V200" s="1"/>
      <c r="W200" s="1"/>
      <c r="X200" s="1"/>
      <c r="Y200" s="1"/>
      <c r="Z200" s="19"/>
      <c r="AA200" s="19"/>
    </row>
    <row r="201" spans="1:27" s="6" customFormat="1" ht="30" customHeight="1" hidden="1">
      <c r="A201" s="158" t="s">
        <v>369</v>
      </c>
      <c r="B201" s="2"/>
      <c r="C201" s="2"/>
      <c r="D201" s="2"/>
      <c r="E201" s="2"/>
      <c r="F201" s="2"/>
      <c r="G201" s="2"/>
      <c r="H201" s="2"/>
      <c r="I201" s="2"/>
      <c r="J201" s="2"/>
      <c r="K201" s="2"/>
      <c r="L201" s="20"/>
      <c r="M201" s="20"/>
      <c r="N201" s="2"/>
      <c r="O201" s="2"/>
      <c r="P201" s="2"/>
      <c r="Q201" s="2"/>
      <c r="R201" s="2"/>
      <c r="S201" s="20"/>
      <c r="T201" s="20"/>
      <c r="U201" s="2"/>
      <c r="V201" s="2"/>
      <c r="W201" s="2"/>
      <c r="X201" s="2"/>
      <c r="Y201" s="2"/>
      <c r="Z201" s="20"/>
      <c r="AA201" s="20"/>
    </row>
    <row r="202" spans="1:27" s="6" customFormat="1" ht="30" customHeight="1" hidden="1">
      <c r="A202" s="159"/>
      <c r="B202" s="3"/>
      <c r="C202" s="3"/>
      <c r="D202" s="3"/>
      <c r="E202" s="3"/>
      <c r="F202" s="3">
        <f>B202-+SUM(C202:E202)</f>
        <v>0</v>
      </c>
      <c r="G202" s="3"/>
      <c r="H202" s="3"/>
      <c r="I202" s="3"/>
      <c r="J202" s="3"/>
      <c r="K202" s="3">
        <f>G202-+SUM(H202:J202)</f>
        <v>0</v>
      </c>
      <c r="L202" s="4">
        <f>G202-B202</f>
        <v>0</v>
      </c>
      <c r="M202" s="4">
        <f>K202-F202</f>
        <v>0</v>
      </c>
      <c r="N202" s="3">
        <v>9000</v>
      </c>
      <c r="O202" s="3">
        <v>5468</v>
      </c>
      <c r="P202" s="3"/>
      <c r="Q202" s="3">
        <v>1823</v>
      </c>
      <c r="R202" s="3">
        <f>N202-+SUM(O202:Q202)</f>
        <v>1709</v>
      </c>
      <c r="S202" s="4">
        <f>N202-G202</f>
        <v>9000</v>
      </c>
      <c r="T202" s="4">
        <f>R202-K202</f>
        <v>1709</v>
      </c>
      <c r="U202" s="3">
        <v>9000</v>
      </c>
      <c r="V202" s="3">
        <v>5468</v>
      </c>
      <c r="W202" s="3"/>
      <c r="X202" s="3">
        <v>1823</v>
      </c>
      <c r="Y202" s="3">
        <f>U202-+SUM(V202:X202)</f>
        <v>1709</v>
      </c>
      <c r="Z202" s="4">
        <f>U202-N202</f>
        <v>0</v>
      </c>
      <c r="AA202" s="4">
        <f>Y202-R202</f>
        <v>0</v>
      </c>
    </row>
    <row r="203" spans="1:27" s="6" customFormat="1" ht="30" customHeight="1" hidden="1">
      <c r="A203" s="13"/>
      <c r="B203" s="1"/>
      <c r="C203" s="1"/>
      <c r="D203" s="1"/>
      <c r="E203" s="1"/>
      <c r="F203" s="1"/>
      <c r="G203" s="1"/>
      <c r="H203" s="1"/>
      <c r="I203" s="1"/>
      <c r="J203" s="1"/>
      <c r="K203" s="1"/>
      <c r="L203" s="19"/>
      <c r="M203" s="19"/>
      <c r="N203" s="1"/>
      <c r="O203" s="1"/>
      <c r="P203" s="1"/>
      <c r="Q203" s="1"/>
      <c r="R203" s="1"/>
      <c r="S203" s="19"/>
      <c r="T203" s="19"/>
      <c r="U203" s="1"/>
      <c r="V203" s="1"/>
      <c r="W203" s="1"/>
      <c r="X203" s="1"/>
      <c r="Y203" s="1"/>
      <c r="Z203" s="19"/>
      <c r="AA203" s="19"/>
    </row>
    <row r="204" spans="1:27" s="6" customFormat="1" ht="30" customHeight="1" hidden="1">
      <c r="A204" s="158" t="s">
        <v>370</v>
      </c>
      <c r="B204" s="2"/>
      <c r="C204" s="2"/>
      <c r="D204" s="2"/>
      <c r="E204" s="2"/>
      <c r="F204" s="2"/>
      <c r="G204" s="2"/>
      <c r="H204" s="2"/>
      <c r="I204" s="2"/>
      <c r="J204" s="2"/>
      <c r="K204" s="2"/>
      <c r="L204" s="20"/>
      <c r="M204" s="20"/>
      <c r="N204" s="2"/>
      <c r="O204" s="2"/>
      <c r="P204" s="2"/>
      <c r="Q204" s="2"/>
      <c r="R204" s="2"/>
      <c r="S204" s="20"/>
      <c r="T204" s="20"/>
      <c r="U204" s="2"/>
      <c r="V204" s="2"/>
      <c r="W204" s="2"/>
      <c r="X204" s="2"/>
      <c r="Y204" s="2"/>
      <c r="Z204" s="20"/>
      <c r="AA204" s="20"/>
    </row>
    <row r="205" spans="1:27" s="6" customFormat="1" ht="30" customHeight="1" hidden="1">
      <c r="A205" s="159"/>
      <c r="B205" s="3"/>
      <c r="C205" s="3"/>
      <c r="D205" s="3"/>
      <c r="E205" s="3"/>
      <c r="F205" s="3">
        <f>B205-+SUM(C205:E205)</f>
        <v>0</v>
      </c>
      <c r="G205" s="3"/>
      <c r="H205" s="3"/>
      <c r="I205" s="3"/>
      <c r="J205" s="3"/>
      <c r="K205" s="3">
        <f>G205-+SUM(H205:J205)</f>
        <v>0</v>
      </c>
      <c r="L205" s="4">
        <f>G205-B205</f>
        <v>0</v>
      </c>
      <c r="M205" s="4">
        <f>K205-F205</f>
        <v>0</v>
      </c>
      <c r="N205" s="3">
        <v>9000</v>
      </c>
      <c r="O205" s="3">
        <v>5468</v>
      </c>
      <c r="P205" s="3"/>
      <c r="Q205" s="3">
        <v>1823</v>
      </c>
      <c r="R205" s="3">
        <f>N205-+SUM(O205:Q205)</f>
        <v>1709</v>
      </c>
      <c r="S205" s="4">
        <f>N205-G205</f>
        <v>9000</v>
      </c>
      <c r="T205" s="4">
        <f>R205-K205</f>
        <v>1709</v>
      </c>
      <c r="U205" s="3">
        <v>9000</v>
      </c>
      <c r="V205" s="3">
        <v>5468</v>
      </c>
      <c r="W205" s="3"/>
      <c r="X205" s="3">
        <v>1823</v>
      </c>
      <c r="Y205" s="3">
        <f>U205-+SUM(V205:X205)</f>
        <v>1709</v>
      </c>
      <c r="Z205" s="4">
        <f>U205-N205</f>
        <v>0</v>
      </c>
      <c r="AA205" s="4">
        <f>Y205-R205</f>
        <v>0</v>
      </c>
    </row>
    <row r="206" spans="1:27" s="6" customFormat="1" ht="30" customHeight="1" hidden="1">
      <c r="A206" s="13"/>
      <c r="B206" s="1"/>
      <c r="C206" s="1"/>
      <c r="D206" s="1"/>
      <c r="E206" s="1"/>
      <c r="F206" s="1"/>
      <c r="G206" s="1"/>
      <c r="H206" s="1"/>
      <c r="I206" s="1"/>
      <c r="J206" s="1"/>
      <c r="K206" s="1"/>
      <c r="L206" s="19"/>
      <c r="M206" s="19"/>
      <c r="N206" s="1"/>
      <c r="O206" s="1"/>
      <c r="P206" s="1"/>
      <c r="Q206" s="1"/>
      <c r="R206" s="1"/>
      <c r="S206" s="19"/>
      <c r="T206" s="19"/>
      <c r="U206" s="1"/>
      <c r="V206" s="1"/>
      <c r="W206" s="1"/>
      <c r="X206" s="1"/>
      <c r="Y206" s="1"/>
      <c r="Z206" s="19"/>
      <c r="AA206" s="19"/>
    </row>
    <row r="207" spans="1:27" s="6" customFormat="1" ht="30" customHeight="1" hidden="1">
      <c r="A207" s="158" t="s">
        <v>371</v>
      </c>
      <c r="B207" s="2"/>
      <c r="C207" s="2"/>
      <c r="D207" s="2"/>
      <c r="E207" s="2"/>
      <c r="F207" s="2"/>
      <c r="G207" s="2"/>
      <c r="H207" s="2"/>
      <c r="I207" s="2"/>
      <c r="J207" s="2"/>
      <c r="K207" s="2"/>
      <c r="L207" s="20"/>
      <c r="M207" s="20"/>
      <c r="N207" s="2"/>
      <c r="O207" s="2"/>
      <c r="P207" s="2"/>
      <c r="Q207" s="2"/>
      <c r="R207" s="2"/>
      <c r="S207" s="20"/>
      <c r="T207" s="20"/>
      <c r="U207" s="2"/>
      <c r="V207" s="2"/>
      <c r="W207" s="2"/>
      <c r="X207" s="2"/>
      <c r="Y207" s="2"/>
      <c r="Z207" s="20"/>
      <c r="AA207" s="20"/>
    </row>
    <row r="208" spans="1:27" s="6" customFormat="1" ht="30" customHeight="1" hidden="1">
      <c r="A208" s="159"/>
      <c r="B208" s="3"/>
      <c r="C208" s="3"/>
      <c r="D208" s="3"/>
      <c r="E208" s="3"/>
      <c r="F208" s="3">
        <f>B208-+SUM(C208:E208)</f>
        <v>0</v>
      </c>
      <c r="G208" s="3"/>
      <c r="H208" s="3"/>
      <c r="I208" s="3"/>
      <c r="J208" s="3"/>
      <c r="K208" s="3">
        <f>G208-+SUM(H208:J208)</f>
        <v>0</v>
      </c>
      <c r="L208" s="4">
        <f>G208-B208</f>
        <v>0</v>
      </c>
      <c r="M208" s="4">
        <f>K208-F208</f>
        <v>0</v>
      </c>
      <c r="N208" s="3">
        <v>11000</v>
      </c>
      <c r="O208" s="3">
        <v>6683</v>
      </c>
      <c r="P208" s="3"/>
      <c r="Q208" s="3">
        <v>2228</v>
      </c>
      <c r="R208" s="3">
        <f>N208-+SUM(O208:Q208)</f>
        <v>2089</v>
      </c>
      <c r="S208" s="4">
        <f>N208-G208</f>
        <v>11000</v>
      </c>
      <c r="T208" s="4">
        <f>R208-K208</f>
        <v>2089</v>
      </c>
      <c r="U208" s="3">
        <v>11000</v>
      </c>
      <c r="V208" s="3">
        <v>6683</v>
      </c>
      <c r="W208" s="3"/>
      <c r="X208" s="3">
        <v>2228</v>
      </c>
      <c r="Y208" s="3">
        <f>U208-+SUM(V208:X208)</f>
        <v>2089</v>
      </c>
      <c r="Z208" s="4">
        <f>U208-N208</f>
        <v>0</v>
      </c>
      <c r="AA208" s="4">
        <f>Y208-R208</f>
        <v>0</v>
      </c>
    </row>
    <row r="209" spans="1:27" s="6" customFormat="1" ht="30" customHeight="1" hidden="1">
      <c r="A209" s="13"/>
      <c r="B209" s="1"/>
      <c r="C209" s="1"/>
      <c r="D209" s="1"/>
      <c r="E209" s="1"/>
      <c r="F209" s="1"/>
      <c r="G209" s="1"/>
      <c r="H209" s="1"/>
      <c r="I209" s="1"/>
      <c r="J209" s="1"/>
      <c r="K209" s="1"/>
      <c r="L209" s="19"/>
      <c r="M209" s="19"/>
      <c r="N209" s="1"/>
      <c r="O209" s="1"/>
      <c r="P209" s="1"/>
      <c r="Q209" s="1"/>
      <c r="R209" s="1"/>
      <c r="S209" s="19"/>
      <c r="T209" s="19"/>
      <c r="U209" s="1"/>
      <c r="V209" s="1"/>
      <c r="W209" s="1"/>
      <c r="X209" s="1"/>
      <c r="Y209" s="1"/>
      <c r="Z209" s="19"/>
      <c r="AA209" s="19"/>
    </row>
    <row r="210" spans="1:27" s="6" customFormat="1" ht="30" customHeight="1" hidden="1">
      <c r="A210" s="158" t="s">
        <v>670</v>
      </c>
      <c r="B210" s="2"/>
      <c r="C210" s="2"/>
      <c r="D210" s="2"/>
      <c r="E210" s="2"/>
      <c r="F210" s="2"/>
      <c r="G210" s="2"/>
      <c r="H210" s="2"/>
      <c r="I210" s="2"/>
      <c r="J210" s="2"/>
      <c r="K210" s="2"/>
      <c r="L210" s="20"/>
      <c r="M210" s="20"/>
      <c r="N210" s="2"/>
      <c r="O210" s="2"/>
      <c r="P210" s="2"/>
      <c r="Q210" s="2"/>
      <c r="R210" s="2"/>
      <c r="S210" s="20"/>
      <c r="T210" s="20"/>
      <c r="U210" s="2"/>
      <c r="V210" s="2"/>
      <c r="W210" s="2"/>
      <c r="X210" s="2"/>
      <c r="Y210" s="2"/>
      <c r="Z210" s="20"/>
      <c r="AA210" s="20"/>
    </row>
    <row r="211" spans="1:27" s="6" customFormat="1" ht="30" customHeight="1" hidden="1">
      <c r="A211" s="159"/>
      <c r="B211" s="3"/>
      <c r="C211" s="3"/>
      <c r="D211" s="3"/>
      <c r="E211" s="3"/>
      <c r="F211" s="3">
        <f>B211-+SUM(C211:E211)</f>
        <v>0</v>
      </c>
      <c r="G211" s="3"/>
      <c r="H211" s="3"/>
      <c r="I211" s="3"/>
      <c r="J211" s="3"/>
      <c r="K211" s="3">
        <f>G211-+SUM(H211:J211)</f>
        <v>0</v>
      </c>
      <c r="L211" s="4">
        <f>G211-B211</f>
        <v>0</v>
      </c>
      <c r="M211" s="4">
        <f>K211-F211</f>
        <v>0</v>
      </c>
      <c r="N211" s="3">
        <v>11</v>
      </c>
      <c r="O211" s="3"/>
      <c r="P211" s="3"/>
      <c r="Q211" s="3">
        <v>11</v>
      </c>
      <c r="R211" s="3">
        <f>N211-+SUM(O211:Q211)</f>
        <v>0</v>
      </c>
      <c r="S211" s="4">
        <f>N211-G211</f>
        <v>11</v>
      </c>
      <c r="T211" s="4">
        <f>R211-K211</f>
        <v>0</v>
      </c>
      <c r="U211" s="3">
        <v>11</v>
      </c>
      <c r="V211" s="3"/>
      <c r="W211" s="3"/>
      <c r="X211" s="3">
        <v>11</v>
      </c>
      <c r="Y211" s="3">
        <f>U211-+SUM(V211:X211)</f>
        <v>0</v>
      </c>
      <c r="Z211" s="4">
        <f>U211-N211</f>
        <v>0</v>
      </c>
      <c r="AA211" s="4">
        <f>Y211-R211</f>
        <v>0</v>
      </c>
    </row>
    <row r="212" spans="1:27" s="6" customFormat="1" ht="30" customHeight="1" hidden="1">
      <c r="A212" s="13"/>
      <c r="B212" s="1"/>
      <c r="C212" s="1"/>
      <c r="D212" s="1"/>
      <c r="E212" s="1"/>
      <c r="F212" s="1"/>
      <c r="G212" s="1"/>
      <c r="H212" s="1"/>
      <c r="I212" s="1"/>
      <c r="J212" s="1"/>
      <c r="K212" s="1"/>
      <c r="L212" s="19"/>
      <c r="M212" s="19"/>
      <c r="N212" s="1"/>
      <c r="O212" s="1"/>
      <c r="P212" s="1"/>
      <c r="Q212" s="1"/>
      <c r="R212" s="1"/>
      <c r="S212" s="19"/>
      <c r="T212" s="19"/>
      <c r="U212" s="1"/>
      <c r="V212" s="1"/>
      <c r="W212" s="1"/>
      <c r="X212" s="1"/>
      <c r="Y212" s="1"/>
      <c r="Z212" s="19"/>
      <c r="AA212" s="19"/>
    </row>
    <row r="213" spans="1:27" s="6" customFormat="1" ht="30" customHeight="1" hidden="1">
      <c r="A213" s="158" t="s">
        <v>183</v>
      </c>
      <c r="B213" s="2"/>
      <c r="C213" s="2"/>
      <c r="D213" s="2"/>
      <c r="E213" s="2"/>
      <c r="F213" s="2"/>
      <c r="G213" s="2"/>
      <c r="H213" s="2"/>
      <c r="I213" s="2"/>
      <c r="J213" s="2"/>
      <c r="K213" s="2"/>
      <c r="L213" s="20"/>
      <c r="M213" s="20"/>
      <c r="N213" s="2"/>
      <c r="O213" s="2"/>
      <c r="P213" s="2"/>
      <c r="Q213" s="2"/>
      <c r="R213" s="2"/>
      <c r="S213" s="20"/>
      <c r="T213" s="20"/>
      <c r="U213" s="2"/>
      <c r="V213" s="2"/>
      <c r="W213" s="2"/>
      <c r="X213" s="2"/>
      <c r="Y213" s="2"/>
      <c r="Z213" s="20"/>
      <c r="AA213" s="20"/>
    </row>
    <row r="214" spans="1:27" s="6" customFormat="1" ht="30" customHeight="1" hidden="1">
      <c r="A214" s="159"/>
      <c r="B214" s="3"/>
      <c r="C214" s="3"/>
      <c r="D214" s="3"/>
      <c r="E214" s="3"/>
      <c r="F214" s="3">
        <f>B214-+SUM(C214:E214)</f>
        <v>0</v>
      </c>
      <c r="G214" s="3"/>
      <c r="H214" s="3"/>
      <c r="I214" s="3"/>
      <c r="J214" s="3"/>
      <c r="K214" s="3">
        <f>G214-+SUM(H214:J214)</f>
        <v>0</v>
      </c>
      <c r="L214" s="4">
        <f>G214-B214</f>
        <v>0</v>
      </c>
      <c r="M214" s="4">
        <f>K214-F214</f>
        <v>0</v>
      </c>
      <c r="N214" s="3">
        <v>400</v>
      </c>
      <c r="O214" s="3"/>
      <c r="P214" s="3"/>
      <c r="Q214" s="3"/>
      <c r="R214" s="3">
        <f>N214-+SUM(O214:Q214)</f>
        <v>400</v>
      </c>
      <c r="S214" s="4">
        <f>N214-G214</f>
        <v>400</v>
      </c>
      <c r="T214" s="4">
        <f>R214-K214</f>
        <v>400</v>
      </c>
      <c r="U214" s="3">
        <v>400</v>
      </c>
      <c r="V214" s="3"/>
      <c r="W214" s="3"/>
      <c r="X214" s="3"/>
      <c r="Y214" s="3">
        <f>U214-+SUM(V214:X214)</f>
        <v>400</v>
      </c>
      <c r="Z214" s="4">
        <f>U214-N214</f>
        <v>0</v>
      </c>
      <c r="AA214" s="4">
        <f>Y214-R214</f>
        <v>0</v>
      </c>
    </row>
    <row r="215" spans="1:27" s="6" customFormat="1" ht="30" customHeight="1" hidden="1">
      <c r="A215" s="13"/>
      <c r="B215" s="1"/>
      <c r="C215" s="1"/>
      <c r="D215" s="1"/>
      <c r="E215" s="1"/>
      <c r="F215" s="1"/>
      <c r="G215" s="1"/>
      <c r="H215" s="1"/>
      <c r="I215" s="1"/>
      <c r="J215" s="1"/>
      <c r="K215" s="1"/>
      <c r="L215" s="19"/>
      <c r="M215" s="19"/>
      <c r="N215" s="1"/>
      <c r="O215" s="1"/>
      <c r="P215" s="1"/>
      <c r="Q215" s="1"/>
      <c r="R215" s="1"/>
      <c r="S215" s="19"/>
      <c r="T215" s="19"/>
      <c r="U215" s="1"/>
      <c r="V215" s="1"/>
      <c r="W215" s="1"/>
      <c r="X215" s="1"/>
      <c r="Y215" s="1"/>
      <c r="Z215" s="19"/>
      <c r="AA215" s="19"/>
    </row>
    <row r="216" spans="1:27" s="6" customFormat="1" ht="30" customHeight="1" hidden="1">
      <c r="A216" s="158" t="s">
        <v>834</v>
      </c>
      <c r="B216" s="2"/>
      <c r="C216" s="2"/>
      <c r="D216" s="2"/>
      <c r="E216" s="2"/>
      <c r="F216" s="2"/>
      <c r="G216" s="2"/>
      <c r="H216" s="2"/>
      <c r="I216" s="2"/>
      <c r="J216" s="2"/>
      <c r="K216" s="2"/>
      <c r="L216" s="20"/>
      <c r="M216" s="20"/>
      <c r="N216" s="2"/>
      <c r="O216" s="2"/>
      <c r="P216" s="2"/>
      <c r="Q216" s="2"/>
      <c r="R216" s="2"/>
      <c r="S216" s="20"/>
      <c r="T216" s="20"/>
      <c r="U216" s="2"/>
      <c r="V216" s="2"/>
      <c r="W216" s="2"/>
      <c r="X216" s="2"/>
      <c r="Y216" s="2"/>
      <c r="Z216" s="20"/>
      <c r="AA216" s="20"/>
    </row>
    <row r="217" spans="1:27" s="6" customFormat="1" ht="30" customHeight="1" hidden="1">
      <c r="A217" s="159"/>
      <c r="B217" s="3"/>
      <c r="C217" s="3"/>
      <c r="D217" s="3"/>
      <c r="E217" s="3"/>
      <c r="F217" s="3">
        <f>B217-+SUM(C217:E217)</f>
        <v>0</v>
      </c>
      <c r="G217" s="3"/>
      <c r="H217" s="3"/>
      <c r="I217" s="3"/>
      <c r="J217" s="3"/>
      <c r="K217" s="3">
        <f>G217-+SUM(H217:J217)</f>
        <v>0</v>
      </c>
      <c r="L217" s="4">
        <f>G217-B217</f>
        <v>0</v>
      </c>
      <c r="M217" s="4">
        <f>K217-F217</f>
        <v>0</v>
      </c>
      <c r="N217" s="3">
        <v>5000</v>
      </c>
      <c r="O217" s="3"/>
      <c r="P217" s="3"/>
      <c r="Q217" s="3"/>
      <c r="R217" s="3">
        <f>N217-+SUM(O217:Q217)</f>
        <v>5000</v>
      </c>
      <c r="S217" s="4">
        <f>N217-G217</f>
        <v>5000</v>
      </c>
      <c r="T217" s="4">
        <f>R217-K217</f>
        <v>5000</v>
      </c>
      <c r="U217" s="3">
        <v>5000</v>
      </c>
      <c r="V217" s="3"/>
      <c r="W217" s="3"/>
      <c r="X217" s="3"/>
      <c r="Y217" s="3">
        <f>U217-+SUM(V217:X217)</f>
        <v>5000</v>
      </c>
      <c r="Z217" s="4">
        <f>U217-N217</f>
        <v>0</v>
      </c>
      <c r="AA217" s="4">
        <f>Y217-R217</f>
        <v>0</v>
      </c>
    </row>
    <row r="218" spans="1:27" s="6" customFormat="1" ht="30" customHeight="1">
      <c r="A218" s="13"/>
      <c r="B218" s="1"/>
      <c r="C218" s="1"/>
      <c r="D218" s="1"/>
      <c r="E218" s="1"/>
      <c r="F218" s="1"/>
      <c r="G218" s="1"/>
      <c r="H218" s="1"/>
      <c r="I218" s="1"/>
      <c r="J218" s="1"/>
      <c r="K218" s="1"/>
      <c r="L218" s="19"/>
      <c r="M218" s="19"/>
      <c r="N218" s="1"/>
      <c r="O218" s="1"/>
      <c r="P218" s="1"/>
      <c r="Q218" s="1"/>
      <c r="R218" s="1"/>
      <c r="S218" s="19"/>
      <c r="T218" s="19"/>
      <c r="U218" s="1"/>
      <c r="V218" s="1"/>
      <c r="W218" s="1"/>
      <c r="X218" s="1"/>
      <c r="Y218" s="1"/>
      <c r="Z218" s="19"/>
      <c r="AA218" s="19"/>
    </row>
    <row r="219" spans="1:27" s="6" customFormat="1" ht="30" customHeight="1">
      <c r="A219" s="158" t="s">
        <v>592</v>
      </c>
      <c r="B219" s="2"/>
      <c r="C219" s="2"/>
      <c r="D219" s="2"/>
      <c r="E219" s="2"/>
      <c r="F219" s="2"/>
      <c r="G219" s="2"/>
      <c r="H219" s="2"/>
      <c r="I219" s="2"/>
      <c r="J219" s="2"/>
      <c r="K219" s="2"/>
      <c r="L219" s="20"/>
      <c r="M219" s="20"/>
      <c r="N219" s="2"/>
      <c r="O219" s="2"/>
      <c r="P219" s="2"/>
      <c r="Q219" s="2"/>
      <c r="R219" s="2"/>
      <c r="S219" s="20"/>
      <c r="T219" s="20"/>
      <c r="U219" s="2"/>
      <c r="V219" s="2"/>
      <c r="W219" s="2"/>
      <c r="X219" s="2"/>
      <c r="Y219" s="2"/>
      <c r="Z219" s="20"/>
      <c r="AA219" s="20"/>
    </row>
    <row r="220" spans="1:27" s="6" customFormat="1" ht="30" customHeight="1">
      <c r="A220" s="159"/>
      <c r="B220" s="3"/>
      <c r="C220" s="3"/>
      <c r="D220" s="3"/>
      <c r="E220" s="3"/>
      <c r="F220" s="3">
        <f>B220-+SUM(C220:E220)</f>
        <v>0</v>
      </c>
      <c r="G220" s="3"/>
      <c r="H220" s="3"/>
      <c r="I220" s="3"/>
      <c r="J220" s="3"/>
      <c r="K220" s="3">
        <f>G220-+SUM(H220:J220)</f>
        <v>0</v>
      </c>
      <c r="L220" s="4">
        <f>G220-B220</f>
        <v>0</v>
      </c>
      <c r="M220" s="4">
        <f>K220-F220</f>
        <v>0</v>
      </c>
      <c r="N220" s="3">
        <v>24463</v>
      </c>
      <c r="O220" s="3"/>
      <c r="P220" s="3"/>
      <c r="Q220" s="3"/>
      <c r="R220" s="3">
        <f>N220-+SUM(O220:Q220)</f>
        <v>24463</v>
      </c>
      <c r="S220" s="4">
        <f>N220-G220</f>
        <v>24463</v>
      </c>
      <c r="T220" s="4">
        <f>R220-K220</f>
        <v>24463</v>
      </c>
      <c r="U220" s="3">
        <v>28797</v>
      </c>
      <c r="V220" s="3"/>
      <c r="W220" s="3"/>
      <c r="X220" s="3"/>
      <c r="Y220" s="3">
        <f>U220-+SUM(V220:X220)</f>
        <v>28797</v>
      </c>
      <c r="Z220" s="4">
        <f>U220-N220</f>
        <v>4334</v>
      </c>
      <c r="AA220" s="4">
        <f>Y220-R220</f>
        <v>4334</v>
      </c>
    </row>
    <row r="221" spans="1:27" s="6" customFormat="1" ht="30" customHeight="1">
      <c r="A221" s="13"/>
      <c r="B221" s="1"/>
      <c r="C221" s="1"/>
      <c r="D221" s="1"/>
      <c r="E221" s="1"/>
      <c r="F221" s="1"/>
      <c r="G221" s="1"/>
      <c r="H221" s="1"/>
      <c r="I221" s="1"/>
      <c r="J221" s="1"/>
      <c r="K221" s="1"/>
      <c r="L221" s="19"/>
      <c r="M221" s="19"/>
      <c r="N221" s="1"/>
      <c r="O221" s="1"/>
      <c r="P221" s="1"/>
      <c r="Q221" s="1"/>
      <c r="R221" s="1"/>
      <c r="S221" s="19"/>
      <c r="T221" s="19"/>
      <c r="U221" s="1"/>
      <c r="V221" s="1"/>
      <c r="W221" s="1"/>
      <c r="X221" s="1"/>
      <c r="Y221" s="1"/>
      <c r="Z221" s="19"/>
      <c r="AA221" s="19"/>
    </row>
    <row r="222" spans="1:27" s="6" customFormat="1" ht="30" customHeight="1">
      <c r="A222" s="11"/>
      <c r="B222" s="2"/>
      <c r="C222" s="2"/>
      <c r="D222" s="2"/>
      <c r="E222" s="2"/>
      <c r="F222" s="2"/>
      <c r="G222" s="2"/>
      <c r="H222" s="2"/>
      <c r="I222" s="2"/>
      <c r="J222" s="2"/>
      <c r="K222" s="2"/>
      <c r="L222" s="20"/>
      <c r="M222" s="20"/>
      <c r="N222" s="2"/>
      <c r="O222" s="2"/>
      <c r="P222" s="2"/>
      <c r="Q222" s="2"/>
      <c r="R222" s="2"/>
      <c r="S222" s="20"/>
      <c r="T222" s="20"/>
      <c r="U222" s="2"/>
      <c r="V222" s="2"/>
      <c r="W222" s="2"/>
      <c r="X222" s="2"/>
      <c r="Y222" s="2"/>
      <c r="Z222" s="20"/>
      <c r="AA222" s="20"/>
    </row>
    <row r="223" spans="1:27" s="6" customFormat="1" ht="30" customHeight="1">
      <c r="A223" s="12" t="s">
        <v>437</v>
      </c>
      <c r="B223" s="3">
        <f aca="true" t="shared" si="1" ref="B223:K223">SUBTOTAL(9,B121:B220)</f>
        <v>0</v>
      </c>
      <c r="C223" s="3">
        <f t="shared" si="1"/>
        <v>0</v>
      </c>
      <c r="D223" s="3">
        <f t="shared" si="1"/>
        <v>0</v>
      </c>
      <c r="E223" s="3">
        <f t="shared" si="1"/>
        <v>0</v>
      </c>
      <c r="F223" s="3">
        <f t="shared" si="1"/>
        <v>0</v>
      </c>
      <c r="G223" s="3">
        <f t="shared" si="1"/>
        <v>0</v>
      </c>
      <c r="H223" s="3">
        <f t="shared" si="1"/>
        <v>0</v>
      </c>
      <c r="I223" s="3">
        <f t="shared" si="1"/>
        <v>0</v>
      </c>
      <c r="J223" s="3">
        <f t="shared" si="1"/>
        <v>0</v>
      </c>
      <c r="K223" s="3">
        <f t="shared" si="1"/>
        <v>0</v>
      </c>
      <c r="L223" s="4">
        <f>G223-B223</f>
        <v>0</v>
      </c>
      <c r="M223" s="4">
        <f>K223-F223</f>
        <v>0</v>
      </c>
      <c r="N223" s="3">
        <f>SUBTOTAL(9,N121:N220)</f>
        <v>3847357</v>
      </c>
      <c r="O223" s="3">
        <f>SUBTOTAL(9,O121:O220)</f>
        <v>1505013</v>
      </c>
      <c r="P223" s="3">
        <f>SUBTOTAL(9,P121:P220)</f>
        <v>0</v>
      </c>
      <c r="Q223" s="3">
        <f>SUBTOTAL(9,Q121:Q220)</f>
        <v>1652101</v>
      </c>
      <c r="R223" s="3">
        <f>SUBTOTAL(9,R121:R220)</f>
        <v>690243</v>
      </c>
      <c r="S223" s="4">
        <f>N223-G223</f>
        <v>3847357</v>
      </c>
      <c r="T223" s="4">
        <f>R223-K223</f>
        <v>690243</v>
      </c>
      <c r="U223" s="3">
        <f>SUBTOTAL(9,U121:U220)</f>
        <v>3848067</v>
      </c>
      <c r="V223" s="3">
        <f>SUBTOTAL(9,V121:V220)</f>
        <v>1505013</v>
      </c>
      <c r="W223" s="3">
        <f>SUBTOTAL(9,W121:W220)</f>
        <v>0</v>
      </c>
      <c r="X223" s="3">
        <f>SUBTOTAL(9,X121:X220)</f>
        <v>1652811</v>
      </c>
      <c r="Y223" s="3">
        <f>SUBTOTAL(9,Y121:Y220)</f>
        <v>690243</v>
      </c>
      <c r="Z223" s="4">
        <f>U223-N223</f>
        <v>710</v>
      </c>
      <c r="AA223" s="4">
        <f>Y223-R223</f>
        <v>0</v>
      </c>
    </row>
    <row r="224" spans="1:27" s="6" customFormat="1" ht="30" customHeight="1" hidden="1">
      <c r="A224" s="9" t="s">
        <v>436</v>
      </c>
      <c r="B224" s="1"/>
      <c r="C224" s="1"/>
      <c r="D224" s="1"/>
      <c r="E224" s="1"/>
      <c r="F224" s="1"/>
      <c r="G224" s="1"/>
      <c r="H224" s="1"/>
      <c r="I224" s="1"/>
      <c r="J224" s="1"/>
      <c r="K224" s="1"/>
      <c r="L224" s="19"/>
      <c r="M224" s="19"/>
      <c r="N224" s="1"/>
      <c r="O224" s="1"/>
      <c r="P224" s="1"/>
      <c r="Q224" s="1"/>
      <c r="R224" s="1"/>
      <c r="S224" s="19"/>
      <c r="T224" s="19"/>
      <c r="U224" s="1"/>
      <c r="V224" s="1"/>
      <c r="W224" s="1"/>
      <c r="X224" s="1"/>
      <c r="Y224" s="1"/>
      <c r="Z224" s="19"/>
      <c r="AA224" s="19"/>
    </row>
    <row r="225" spans="1:27" s="6" customFormat="1" ht="30" customHeight="1" hidden="1">
      <c r="A225" s="158" t="s">
        <v>438</v>
      </c>
      <c r="B225" s="2"/>
      <c r="C225" s="2"/>
      <c r="D225" s="2"/>
      <c r="E225" s="2"/>
      <c r="F225" s="2"/>
      <c r="G225" s="2"/>
      <c r="H225" s="2"/>
      <c r="I225" s="2"/>
      <c r="J225" s="2"/>
      <c r="K225" s="2"/>
      <c r="L225" s="20"/>
      <c r="M225" s="20"/>
      <c r="N225" s="2"/>
      <c r="O225" s="2"/>
      <c r="P225" s="2"/>
      <c r="Q225" s="2"/>
      <c r="R225" s="2"/>
      <c r="S225" s="20"/>
      <c r="T225" s="20"/>
      <c r="U225" s="2"/>
      <c r="V225" s="2"/>
      <c r="W225" s="2"/>
      <c r="X225" s="2"/>
      <c r="Y225" s="2"/>
      <c r="Z225" s="20"/>
      <c r="AA225" s="20"/>
    </row>
    <row r="226" spans="1:27" s="6" customFormat="1" ht="30" customHeight="1" hidden="1">
      <c r="A226" s="159"/>
      <c r="B226" s="3">
        <v>5883660</v>
      </c>
      <c r="C226" s="3">
        <v>2260934</v>
      </c>
      <c r="D226" s="3"/>
      <c r="E226" s="3">
        <v>3622726</v>
      </c>
      <c r="F226" s="3">
        <f>B226-+SUM(C226:E226)</f>
        <v>0</v>
      </c>
      <c r="G226" s="3">
        <v>5883660</v>
      </c>
      <c r="H226" s="3">
        <v>2260934</v>
      </c>
      <c r="I226" s="3"/>
      <c r="J226" s="3">
        <v>3622726</v>
      </c>
      <c r="K226" s="3">
        <f>G226-+SUM(H226:J226)</f>
        <v>0</v>
      </c>
      <c r="L226" s="4">
        <f>G226-B226</f>
        <v>0</v>
      </c>
      <c r="M226" s="4">
        <f>K226-F226</f>
        <v>0</v>
      </c>
      <c r="N226" s="3">
        <v>5883660</v>
      </c>
      <c r="O226" s="3">
        <v>2260934</v>
      </c>
      <c r="P226" s="3"/>
      <c r="Q226" s="3">
        <v>3622726</v>
      </c>
      <c r="R226" s="3">
        <f>N226-+SUM(O226:Q226)</f>
        <v>0</v>
      </c>
      <c r="S226" s="4">
        <f>N226-G226</f>
        <v>0</v>
      </c>
      <c r="T226" s="4">
        <f>R226-K226</f>
        <v>0</v>
      </c>
      <c r="U226" s="3">
        <v>5883660</v>
      </c>
      <c r="V226" s="3">
        <v>2260934</v>
      </c>
      <c r="W226" s="3"/>
      <c r="X226" s="3">
        <v>3622726</v>
      </c>
      <c r="Y226" s="3">
        <f>U226-+SUM(V226:X226)</f>
        <v>0</v>
      </c>
      <c r="Z226" s="4">
        <f>U226-N226</f>
        <v>0</v>
      </c>
      <c r="AA226" s="4">
        <f>Y226-R226</f>
        <v>0</v>
      </c>
    </row>
    <row r="227" spans="1:27" s="6" customFormat="1" ht="30" customHeight="1" hidden="1">
      <c r="A227" s="13"/>
      <c r="B227" s="1"/>
      <c r="C227" s="1"/>
      <c r="D227" s="1"/>
      <c r="E227" s="1"/>
      <c r="F227" s="1"/>
      <c r="G227" s="1"/>
      <c r="H227" s="1"/>
      <c r="I227" s="1"/>
      <c r="J227" s="1"/>
      <c r="K227" s="1"/>
      <c r="L227" s="19"/>
      <c r="M227" s="19"/>
      <c r="N227" s="1"/>
      <c r="O227" s="1"/>
      <c r="P227" s="1"/>
      <c r="Q227" s="1"/>
      <c r="R227" s="1"/>
      <c r="S227" s="19"/>
      <c r="T227" s="19"/>
      <c r="U227" s="1"/>
      <c r="V227" s="1"/>
      <c r="W227" s="1"/>
      <c r="X227" s="1"/>
      <c r="Y227" s="1"/>
      <c r="Z227" s="19"/>
      <c r="AA227" s="19"/>
    </row>
    <row r="228" spans="1:27" s="6" customFormat="1" ht="30" customHeight="1" hidden="1">
      <c r="A228" s="158" t="s">
        <v>439</v>
      </c>
      <c r="B228" s="2"/>
      <c r="C228" s="2"/>
      <c r="D228" s="2"/>
      <c r="E228" s="2"/>
      <c r="F228" s="2"/>
      <c r="G228" s="2"/>
      <c r="H228" s="2"/>
      <c r="I228" s="2"/>
      <c r="J228" s="2"/>
      <c r="K228" s="2"/>
      <c r="L228" s="20"/>
      <c r="M228" s="20"/>
      <c r="N228" s="2"/>
      <c r="O228" s="2"/>
      <c r="P228" s="2"/>
      <c r="Q228" s="2"/>
      <c r="R228" s="2"/>
      <c r="S228" s="20"/>
      <c r="T228" s="20"/>
      <c r="U228" s="2"/>
      <c r="V228" s="2"/>
      <c r="W228" s="2"/>
      <c r="X228" s="2"/>
      <c r="Y228" s="2"/>
      <c r="Z228" s="20"/>
      <c r="AA228" s="20"/>
    </row>
    <row r="229" spans="1:27" s="6" customFormat="1" ht="30" customHeight="1" hidden="1">
      <c r="A229" s="159"/>
      <c r="B229" s="3">
        <v>15480</v>
      </c>
      <c r="C229" s="3">
        <v>5951</v>
      </c>
      <c r="D229" s="3"/>
      <c r="E229" s="3">
        <v>9529</v>
      </c>
      <c r="F229" s="3">
        <f>B229-+SUM(C229:E229)</f>
        <v>0</v>
      </c>
      <c r="G229" s="3">
        <v>15480</v>
      </c>
      <c r="H229" s="3">
        <v>5951</v>
      </c>
      <c r="I229" s="3"/>
      <c r="J229" s="3">
        <v>9529</v>
      </c>
      <c r="K229" s="3">
        <f>G229-+SUM(H229:J229)</f>
        <v>0</v>
      </c>
      <c r="L229" s="4">
        <f>G229-B229</f>
        <v>0</v>
      </c>
      <c r="M229" s="4">
        <f>K229-F229</f>
        <v>0</v>
      </c>
      <c r="N229" s="3">
        <v>15480</v>
      </c>
      <c r="O229" s="3">
        <v>5951</v>
      </c>
      <c r="P229" s="3"/>
      <c r="Q229" s="3">
        <v>9529</v>
      </c>
      <c r="R229" s="3">
        <f>N229-+SUM(O229:Q229)</f>
        <v>0</v>
      </c>
      <c r="S229" s="4">
        <f>N229-G229</f>
        <v>0</v>
      </c>
      <c r="T229" s="4">
        <f>R229-K229</f>
        <v>0</v>
      </c>
      <c r="U229" s="3">
        <v>15480</v>
      </c>
      <c r="V229" s="3">
        <v>5951</v>
      </c>
      <c r="W229" s="3"/>
      <c r="X229" s="3">
        <v>9529</v>
      </c>
      <c r="Y229" s="3">
        <f>U229-+SUM(V229:X229)</f>
        <v>0</v>
      </c>
      <c r="Z229" s="4">
        <f>U229-N229</f>
        <v>0</v>
      </c>
      <c r="AA229" s="4">
        <f>Y229-R229</f>
        <v>0</v>
      </c>
    </row>
    <row r="230" spans="1:27" s="6" customFormat="1" ht="30" customHeight="1" hidden="1">
      <c r="A230" s="13"/>
      <c r="B230" s="1"/>
      <c r="C230" s="1"/>
      <c r="D230" s="1"/>
      <c r="E230" s="1"/>
      <c r="F230" s="1"/>
      <c r="G230" s="1"/>
      <c r="H230" s="1"/>
      <c r="I230" s="1"/>
      <c r="J230" s="1"/>
      <c r="K230" s="1"/>
      <c r="L230" s="19"/>
      <c r="M230" s="19"/>
      <c r="N230" s="1"/>
      <c r="O230" s="1"/>
      <c r="P230" s="1"/>
      <c r="Q230" s="1"/>
      <c r="R230" s="1"/>
      <c r="S230" s="19"/>
      <c r="T230" s="19"/>
      <c r="U230" s="1"/>
      <c r="V230" s="1"/>
      <c r="W230" s="1"/>
      <c r="X230" s="1"/>
      <c r="Y230" s="1"/>
      <c r="Z230" s="19"/>
      <c r="AA230" s="19"/>
    </row>
    <row r="231" spans="1:27" s="6" customFormat="1" ht="30" customHeight="1" hidden="1">
      <c r="A231" s="158" t="s">
        <v>231</v>
      </c>
      <c r="B231" s="2"/>
      <c r="C231" s="2"/>
      <c r="D231" s="2"/>
      <c r="E231" s="2"/>
      <c r="F231" s="2"/>
      <c r="G231" s="2"/>
      <c r="H231" s="2"/>
      <c r="I231" s="2"/>
      <c r="J231" s="2"/>
      <c r="K231" s="2"/>
      <c r="L231" s="20"/>
      <c r="M231" s="20"/>
      <c r="N231" s="2"/>
      <c r="O231" s="2"/>
      <c r="P231" s="2"/>
      <c r="Q231" s="2"/>
      <c r="R231" s="2"/>
      <c r="S231" s="20"/>
      <c r="T231" s="20"/>
      <c r="U231" s="2"/>
      <c r="V231" s="2"/>
      <c r="W231" s="2"/>
      <c r="X231" s="2"/>
      <c r="Y231" s="2"/>
      <c r="Z231" s="20"/>
      <c r="AA231" s="20"/>
    </row>
    <row r="232" spans="1:27" s="6" customFormat="1" ht="30" customHeight="1" hidden="1">
      <c r="A232" s="159"/>
      <c r="B232" s="3">
        <v>30000</v>
      </c>
      <c r="C232" s="3">
        <v>11280</v>
      </c>
      <c r="D232" s="3"/>
      <c r="E232" s="3">
        <v>18720</v>
      </c>
      <c r="F232" s="3">
        <f>B232-+SUM(C232:E232)</f>
        <v>0</v>
      </c>
      <c r="G232" s="3">
        <v>30000</v>
      </c>
      <c r="H232" s="3">
        <v>11280</v>
      </c>
      <c r="I232" s="3"/>
      <c r="J232" s="3">
        <v>18720</v>
      </c>
      <c r="K232" s="3">
        <f>G232-+SUM(H232:J232)</f>
        <v>0</v>
      </c>
      <c r="L232" s="4">
        <f>G232-B232</f>
        <v>0</v>
      </c>
      <c r="M232" s="4">
        <f>K232-F232</f>
        <v>0</v>
      </c>
      <c r="N232" s="3">
        <v>30000</v>
      </c>
      <c r="O232" s="3">
        <v>11280</v>
      </c>
      <c r="P232" s="3"/>
      <c r="Q232" s="3">
        <v>18720</v>
      </c>
      <c r="R232" s="3">
        <f>N232-+SUM(O232:Q232)</f>
        <v>0</v>
      </c>
      <c r="S232" s="4">
        <f>N232-G232</f>
        <v>0</v>
      </c>
      <c r="T232" s="4">
        <f>R232-K232</f>
        <v>0</v>
      </c>
      <c r="U232" s="3">
        <v>30000</v>
      </c>
      <c r="V232" s="3">
        <v>11280</v>
      </c>
      <c r="W232" s="3"/>
      <c r="X232" s="3">
        <v>18720</v>
      </c>
      <c r="Y232" s="3">
        <f>U232-+SUM(V232:X232)</f>
        <v>0</v>
      </c>
      <c r="Z232" s="4">
        <f>U232-N232</f>
        <v>0</v>
      </c>
      <c r="AA232" s="4">
        <f>Y232-R232</f>
        <v>0</v>
      </c>
    </row>
    <row r="233" spans="1:27" s="6" customFormat="1" ht="30" customHeight="1" hidden="1">
      <c r="A233" s="13"/>
      <c r="B233" s="1"/>
      <c r="C233" s="1"/>
      <c r="D233" s="1"/>
      <c r="E233" s="1"/>
      <c r="F233" s="1"/>
      <c r="G233" s="1"/>
      <c r="H233" s="1"/>
      <c r="I233" s="1"/>
      <c r="J233" s="1"/>
      <c r="K233" s="1"/>
      <c r="L233" s="19"/>
      <c r="M233" s="19"/>
      <c r="N233" s="1"/>
      <c r="O233" s="1"/>
      <c r="P233" s="1"/>
      <c r="Q233" s="1"/>
      <c r="R233" s="1"/>
      <c r="S233" s="19"/>
      <c r="T233" s="19"/>
      <c r="U233" s="1"/>
      <c r="V233" s="1"/>
      <c r="W233" s="1"/>
      <c r="X233" s="1"/>
      <c r="Y233" s="1"/>
      <c r="Z233" s="19"/>
      <c r="AA233" s="19"/>
    </row>
    <row r="234" spans="1:27" s="6" customFormat="1" ht="30" customHeight="1" hidden="1">
      <c r="A234" s="158" t="s">
        <v>219</v>
      </c>
      <c r="B234" s="2"/>
      <c r="C234" s="2"/>
      <c r="D234" s="2"/>
      <c r="E234" s="2"/>
      <c r="F234" s="2"/>
      <c r="G234" s="2"/>
      <c r="H234" s="2"/>
      <c r="I234" s="2"/>
      <c r="J234" s="2"/>
      <c r="K234" s="2"/>
      <c r="L234" s="20"/>
      <c r="M234" s="20"/>
      <c r="N234" s="2"/>
      <c r="O234" s="2"/>
      <c r="P234" s="2"/>
      <c r="Q234" s="2"/>
      <c r="R234" s="2"/>
      <c r="S234" s="20"/>
      <c r="T234" s="20"/>
      <c r="U234" s="2"/>
      <c r="V234" s="2"/>
      <c r="W234" s="2"/>
      <c r="X234" s="2"/>
      <c r="Y234" s="2"/>
      <c r="Z234" s="20"/>
      <c r="AA234" s="20"/>
    </row>
    <row r="235" spans="1:27" s="6" customFormat="1" ht="30" customHeight="1" hidden="1">
      <c r="A235" s="159"/>
      <c r="B235" s="3">
        <v>26089</v>
      </c>
      <c r="C235" s="3"/>
      <c r="D235" s="3"/>
      <c r="E235" s="3">
        <v>26089</v>
      </c>
      <c r="F235" s="3">
        <f>B235-+SUM(C235:E235)</f>
        <v>0</v>
      </c>
      <c r="G235" s="3">
        <v>26089</v>
      </c>
      <c r="H235" s="3"/>
      <c r="I235" s="3"/>
      <c r="J235" s="3">
        <v>26089</v>
      </c>
      <c r="K235" s="3">
        <f>G235-+SUM(H235:J235)</f>
        <v>0</v>
      </c>
      <c r="L235" s="4">
        <f>G235-B235</f>
        <v>0</v>
      </c>
      <c r="M235" s="4">
        <f>K235-F235</f>
        <v>0</v>
      </c>
      <c r="N235" s="3">
        <v>26089</v>
      </c>
      <c r="O235" s="3"/>
      <c r="P235" s="3"/>
      <c r="Q235" s="3">
        <v>26089</v>
      </c>
      <c r="R235" s="3">
        <f>N235-+SUM(O235:Q235)</f>
        <v>0</v>
      </c>
      <c r="S235" s="4">
        <f>N235-G235</f>
        <v>0</v>
      </c>
      <c r="T235" s="4">
        <f>R235-K235</f>
        <v>0</v>
      </c>
      <c r="U235" s="3">
        <v>26089</v>
      </c>
      <c r="V235" s="3"/>
      <c r="W235" s="3"/>
      <c r="X235" s="3">
        <v>26089</v>
      </c>
      <c r="Y235" s="3">
        <f>U235-+SUM(V235:X235)</f>
        <v>0</v>
      </c>
      <c r="Z235" s="4">
        <f>U235-N235</f>
        <v>0</v>
      </c>
      <c r="AA235" s="4">
        <f>Y235-R235</f>
        <v>0</v>
      </c>
    </row>
    <row r="236" spans="1:27" s="6" customFormat="1" ht="30" customHeight="1" hidden="1">
      <c r="A236" s="13"/>
      <c r="B236" s="1"/>
      <c r="C236" s="1"/>
      <c r="D236" s="1"/>
      <c r="E236" s="1"/>
      <c r="F236" s="1"/>
      <c r="G236" s="1"/>
      <c r="H236" s="1"/>
      <c r="I236" s="1"/>
      <c r="J236" s="1"/>
      <c r="K236" s="1"/>
      <c r="L236" s="19"/>
      <c r="M236" s="19"/>
      <c r="N236" s="1"/>
      <c r="O236" s="1"/>
      <c r="P236" s="1"/>
      <c r="Q236" s="1"/>
      <c r="R236" s="1"/>
      <c r="S236" s="19"/>
      <c r="T236" s="19"/>
      <c r="U236" s="1"/>
      <c r="V236" s="1"/>
      <c r="W236" s="1"/>
      <c r="X236" s="1"/>
      <c r="Y236" s="1"/>
      <c r="Z236" s="19"/>
      <c r="AA236" s="19"/>
    </row>
    <row r="237" spans="1:27" s="6" customFormat="1" ht="30" customHeight="1" hidden="1">
      <c r="A237" s="158" t="s">
        <v>834</v>
      </c>
      <c r="B237" s="2"/>
      <c r="C237" s="2"/>
      <c r="D237" s="2"/>
      <c r="E237" s="2"/>
      <c r="F237" s="2"/>
      <c r="G237" s="2"/>
      <c r="H237" s="2"/>
      <c r="I237" s="2"/>
      <c r="J237" s="2"/>
      <c r="K237" s="2"/>
      <c r="L237" s="20"/>
      <c r="M237" s="20"/>
      <c r="N237" s="2"/>
      <c r="O237" s="2"/>
      <c r="P237" s="2"/>
      <c r="Q237" s="2"/>
      <c r="R237" s="2"/>
      <c r="S237" s="20"/>
      <c r="T237" s="20"/>
      <c r="U237" s="2"/>
      <c r="V237" s="2"/>
      <c r="W237" s="2"/>
      <c r="X237" s="2"/>
      <c r="Y237" s="2"/>
      <c r="Z237" s="20"/>
      <c r="AA237" s="20"/>
    </row>
    <row r="238" spans="1:27" s="6" customFormat="1" ht="30" customHeight="1" hidden="1">
      <c r="A238" s="159"/>
      <c r="B238" s="3">
        <v>5000</v>
      </c>
      <c r="C238" s="3"/>
      <c r="D238" s="3"/>
      <c r="E238" s="3">
        <v>5000</v>
      </c>
      <c r="F238" s="3">
        <f>B238-+SUM(C238:E238)</f>
        <v>0</v>
      </c>
      <c r="G238" s="3">
        <v>5000</v>
      </c>
      <c r="H238" s="3"/>
      <c r="I238" s="3"/>
      <c r="J238" s="3">
        <v>5000</v>
      </c>
      <c r="K238" s="3">
        <f>G238-+SUM(H238:J238)</f>
        <v>0</v>
      </c>
      <c r="L238" s="4">
        <f>G238-B238</f>
        <v>0</v>
      </c>
      <c r="M238" s="4">
        <f>K238-F238</f>
        <v>0</v>
      </c>
      <c r="N238" s="3">
        <v>5000</v>
      </c>
      <c r="O238" s="3"/>
      <c r="P238" s="3"/>
      <c r="Q238" s="3">
        <v>5000</v>
      </c>
      <c r="R238" s="3">
        <f>N238-+SUM(O238:Q238)</f>
        <v>0</v>
      </c>
      <c r="S238" s="4">
        <f>N238-G238</f>
        <v>0</v>
      </c>
      <c r="T238" s="4">
        <f>R238-K238</f>
        <v>0</v>
      </c>
      <c r="U238" s="3">
        <v>5000</v>
      </c>
      <c r="V238" s="3"/>
      <c r="W238" s="3"/>
      <c r="X238" s="3">
        <v>5000</v>
      </c>
      <c r="Y238" s="3">
        <f>U238-+SUM(V238:X238)</f>
        <v>0</v>
      </c>
      <c r="Z238" s="4">
        <f>U238-N238</f>
        <v>0</v>
      </c>
      <c r="AA238" s="4">
        <f>Y238-R238</f>
        <v>0</v>
      </c>
    </row>
    <row r="239" spans="1:27" s="6" customFormat="1" ht="30" customHeight="1" hidden="1">
      <c r="A239" s="13"/>
      <c r="B239" s="1"/>
      <c r="C239" s="1"/>
      <c r="D239" s="1"/>
      <c r="E239" s="1"/>
      <c r="F239" s="1"/>
      <c r="G239" s="1"/>
      <c r="H239" s="1"/>
      <c r="I239" s="1"/>
      <c r="J239" s="1"/>
      <c r="K239" s="1"/>
      <c r="L239" s="19"/>
      <c r="M239" s="19"/>
      <c r="N239" s="1"/>
      <c r="O239" s="1"/>
      <c r="P239" s="1"/>
      <c r="Q239" s="1"/>
      <c r="R239" s="1"/>
      <c r="S239" s="19"/>
      <c r="T239" s="19"/>
      <c r="U239" s="1"/>
      <c r="V239" s="1"/>
      <c r="W239" s="1"/>
      <c r="X239" s="1"/>
      <c r="Y239" s="1"/>
      <c r="Z239" s="19"/>
      <c r="AA239" s="19"/>
    </row>
    <row r="240" spans="1:27" s="6" customFormat="1" ht="30" customHeight="1" hidden="1">
      <c r="A240" s="158" t="s">
        <v>22</v>
      </c>
      <c r="B240" s="2"/>
      <c r="C240" s="2"/>
      <c r="D240" s="2"/>
      <c r="E240" s="2"/>
      <c r="F240" s="2"/>
      <c r="G240" s="2"/>
      <c r="H240" s="2"/>
      <c r="I240" s="2"/>
      <c r="J240" s="2"/>
      <c r="K240" s="2"/>
      <c r="L240" s="20"/>
      <c r="M240" s="20"/>
      <c r="N240" s="2"/>
      <c r="O240" s="2"/>
      <c r="P240" s="2"/>
      <c r="Q240" s="2"/>
      <c r="R240" s="2"/>
      <c r="S240" s="20"/>
      <c r="T240" s="20"/>
      <c r="U240" s="2"/>
      <c r="V240" s="2"/>
      <c r="W240" s="2"/>
      <c r="X240" s="2"/>
      <c r="Y240" s="2"/>
      <c r="Z240" s="20"/>
      <c r="AA240" s="20"/>
    </row>
    <row r="241" spans="1:27" s="6" customFormat="1" ht="30" customHeight="1" hidden="1">
      <c r="A241" s="159"/>
      <c r="B241" s="3">
        <v>1</v>
      </c>
      <c r="C241" s="3"/>
      <c r="D241" s="3"/>
      <c r="E241" s="3">
        <v>1</v>
      </c>
      <c r="F241" s="3">
        <f>B241-+SUM(C241:E241)</f>
        <v>0</v>
      </c>
      <c r="G241" s="3">
        <v>1</v>
      </c>
      <c r="H241" s="3"/>
      <c r="I241" s="3"/>
      <c r="J241" s="3">
        <v>1</v>
      </c>
      <c r="K241" s="3">
        <f>G241-+SUM(H241:J241)</f>
        <v>0</v>
      </c>
      <c r="L241" s="4">
        <f>G241-B241</f>
        <v>0</v>
      </c>
      <c r="M241" s="4">
        <f>K241-F241</f>
        <v>0</v>
      </c>
      <c r="N241" s="3">
        <v>1</v>
      </c>
      <c r="O241" s="3"/>
      <c r="P241" s="3"/>
      <c r="Q241" s="3">
        <v>1</v>
      </c>
      <c r="R241" s="3">
        <f>N241-+SUM(O241:Q241)</f>
        <v>0</v>
      </c>
      <c r="S241" s="4">
        <f>N241-G241</f>
        <v>0</v>
      </c>
      <c r="T241" s="4">
        <f>R241-K241</f>
        <v>0</v>
      </c>
      <c r="U241" s="3">
        <v>1</v>
      </c>
      <c r="V241" s="3"/>
      <c r="W241" s="3"/>
      <c r="X241" s="3">
        <v>1</v>
      </c>
      <c r="Y241" s="3">
        <f>U241-+SUM(V241:X241)</f>
        <v>0</v>
      </c>
      <c r="Z241" s="4">
        <f>U241-N241</f>
        <v>0</v>
      </c>
      <c r="AA241" s="4">
        <f>Y241-R241</f>
        <v>0</v>
      </c>
    </row>
    <row r="242" spans="1:27" s="6" customFormat="1" ht="30" customHeight="1" hidden="1">
      <c r="A242" s="13"/>
      <c r="B242" s="1"/>
      <c r="C242" s="1"/>
      <c r="D242" s="1"/>
      <c r="E242" s="1"/>
      <c r="F242" s="1"/>
      <c r="G242" s="1"/>
      <c r="H242" s="1"/>
      <c r="I242" s="1"/>
      <c r="J242" s="1"/>
      <c r="K242" s="1"/>
      <c r="L242" s="19"/>
      <c r="M242" s="19"/>
      <c r="N242" s="1"/>
      <c r="O242" s="1"/>
      <c r="P242" s="1"/>
      <c r="Q242" s="1"/>
      <c r="R242" s="1"/>
      <c r="S242" s="19"/>
      <c r="T242" s="19"/>
      <c r="U242" s="1"/>
      <c r="V242" s="1"/>
      <c r="W242" s="1"/>
      <c r="X242" s="1"/>
      <c r="Y242" s="1"/>
      <c r="Z242" s="19"/>
      <c r="AA242" s="19"/>
    </row>
    <row r="243" spans="1:27" s="6" customFormat="1" ht="30" customHeight="1" hidden="1">
      <c r="A243" s="158" t="s">
        <v>184</v>
      </c>
      <c r="B243" s="2"/>
      <c r="C243" s="2"/>
      <c r="D243" s="2"/>
      <c r="E243" s="2"/>
      <c r="F243" s="2"/>
      <c r="G243" s="2"/>
      <c r="H243" s="2"/>
      <c r="I243" s="2"/>
      <c r="J243" s="2"/>
      <c r="K243" s="2"/>
      <c r="L243" s="20"/>
      <c r="M243" s="20"/>
      <c r="N243" s="2"/>
      <c r="O243" s="2"/>
      <c r="P243" s="2"/>
      <c r="Q243" s="2"/>
      <c r="R243" s="2"/>
      <c r="S243" s="20"/>
      <c r="T243" s="20"/>
      <c r="U243" s="2"/>
      <c r="V243" s="2"/>
      <c r="W243" s="2"/>
      <c r="X243" s="2"/>
      <c r="Y243" s="2"/>
      <c r="Z243" s="20"/>
      <c r="AA243" s="20"/>
    </row>
    <row r="244" spans="1:27" s="6" customFormat="1" ht="30" customHeight="1" hidden="1">
      <c r="A244" s="159"/>
      <c r="B244" s="3">
        <v>4</v>
      </c>
      <c r="C244" s="3">
        <v>2</v>
      </c>
      <c r="D244" s="3"/>
      <c r="E244" s="3">
        <v>2</v>
      </c>
      <c r="F244" s="3">
        <f>B244-+SUM(C244:E244)</f>
        <v>0</v>
      </c>
      <c r="G244" s="3">
        <v>4</v>
      </c>
      <c r="H244" s="3">
        <v>2</v>
      </c>
      <c r="I244" s="3"/>
      <c r="J244" s="3">
        <v>2</v>
      </c>
      <c r="K244" s="3">
        <f>G244-+SUM(H244:J244)</f>
        <v>0</v>
      </c>
      <c r="L244" s="4">
        <f>G244-B244</f>
        <v>0</v>
      </c>
      <c r="M244" s="4">
        <f>K244-F244</f>
        <v>0</v>
      </c>
      <c r="N244" s="3">
        <v>4</v>
      </c>
      <c r="O244" s="3">
        <v>2</v>
      </c>
      <c r="P244" s="3"/>
      <c r="Q244" s="3">
        <v>2</v>
      </c>
      <c r="R244" s="3">
        <f>N244-+SUM(O244:Q244)</f>
        <v>0</v>
      </c>
      <c r="S244" s="4">
        <f>N244-G244</f>
        <v>0</v>
      </c>
      <c r="T244" s="4">
        <f>R244-K244</f>
        <v>0</v>
      </c>
      <c r="U244" s="3">
        <v>4</v>
      </c>
      <c r="V244" s="3">
        <v>2</v>
      </c>
      <c r="W244" s="3"/>
      <c r="X244" s="3">
        <v>2</v>
      </c>
      <c r="Y244" s="3">
        <f>U244-+SUM(V244:X244)</f>
        <v>0</v>
      </c>
      <c r="Z244" s="4">
        <f>U244-N244</f>
        <v>0</v>
      </c>
      <c r="AA244" s="4">
        <f>Y244-R244</f>
        <v>0</v>
      </c>
    </row>
    <row r="245" spans="1:27" s="6" customFormat="1" ht="30" customHeight="1" hidden="1">
      <c r="A245" s="13"/>
      <c r="B245" s="1"/>
      <c r="C245" s="1"/>
      <c r="D245" s="1"/>
      <c r="E245" s="1"/>
      <c r="F245" s="1"/>
      <c r="G245" s="1"/>
      <c r="H245" s="1"/>
      <c r="I245" s="1"/>
      <c r="J245" s="1"/>
      <c r="K245" s="1"/>
      <c r="L245" s="19"/>
      <c r="M245" s="19"/>
      <c r="N245" s="1"/>
      <c r="O245" s="1"/>
      <c r="P245" s="1"/>
      <c r="Q245" s="1"/>
      <c r="R245" s="1"/>
      <c r="S245" s="19"/>
      <c r="T245" s="19"/>
      <c r="U245" s="1"/>
      <c r="V245" s="1"/>
      <c r="W245" s="1"/>
      <c r="X245" s="1"/>
      <c r="Y245" s="1"/>
      <c r="Z245" s="19"/>
      <c r="AA245" s="19"/>
    </row>
    <row r="246" spans="1:27" s="6" customFormat="1" ht="30" customHeight="1" hidden="1">
      <c r="A246" s="11"/>
      <c r="B246" s="2"/>
      <c r="C246" s="2"/>
      <c r="D246" s="2"/>
      <c r="E246" s="2"/>
      <c r="F246" s="2"/>
      <c r="G246" s="2"/>
      <c r="H246" s="2"/>
      <c r="I246" s="2"/>
      <c r="J246" s="2"/>
      <c r="K246" s="2"/>
      <c r="L246" s="20"/>
      <c r="M246" s="20"/>
      <c r="N246" s="2"/>
      <c r="O246" s="2"/>
      <c r="P246" s="2"/>
      <c r="Q246" s="2"/>
      <c r="R246" s="2"/>
      <c r="S246" s="20"/>
      <c r="T246" s="20"/>
      <c r="U246" s="2"/>
      <c r="V246" s="2"/>
      <c r="W246" s="2"/>
      <c r="X246" s="2"/>
      <c r="Y246" s="2"/>
      <c r="Z246" s="20"/>
      <c r="AA246" s="20"/>
    </row>
    <row r="247" spans="1:27" s="6" customFormat="1" ht="30" customHeight="1" hidden="1">
      <c r="A247" s="12" t="s">
        <v>434</v>
      </c>
      <c r="B247" s="3">
        <f aca="true" t="shared" si="2" ref="B247:K247">SUBTOTAL(9,B226:B244)</f>
        <v>5960234</v>
      </c>
      <c r="C247" s="3">
        <f t="shared" si="2"/>
        <v>2278167</v>
      </c>
      <c r="D247" s="3">
        <f t="shared" si="2"/>
        <v>0</v>
      </c>
      <c r="E247" s="3">
        <f t="shared" si="2"/>
        <v>3682067</v>
      </c>
      <c r="F247" s="3">
        <f t="shared" si="2"/>
        <v>0</v>
      </c>
      <c r="G247" s="3">
        <f t="shared" si="2"/>
        <v>5960234</v>
      </c>
      <c r="H247" s="3">
        <f t="shared" si="2"/>
        <v>2278167</v>
      </c>
      <c r="I247" s="3">
        <f t="shared" si="2"/>
        <v>0</v>
      </c>
      <c r="J247" s="3">
        <f t="shared" si="2"/>
        <v>3682067</v>
      </c>
      <c r="K247" s="3">
        <f t="shared" si="2"/>
        <v>0</v>
      </c>
      <c r="L247" s="4">
        <f>G247-B247</f>
        <v>0</v>
      </c>
      <c r="M247" s="4">
        <f>K247-F247</f>
        <v>0</v>
      </c>
      <c r="N247" s="3">
        <f>SUBTOTAL(9,N226:N244)</f>
        <v>5960234</v>
      </c>
      <c r="O247" s="3">
        <f>SUBTOTAL(9,O226:O244)</f>
        <v>2278167</v>
      </c>
      <c r="P247" s="3">
        <f>SUBTOTAL(9,P226:P244)</f>
        <v>0</v>
      </c>
      <c r="Q247" s="3">
        <f>SUBTOTAL(9,Q226:Q244)</f>
        <v>3682067</v>
      </c>
      <c r="R247" s="3">
        <f>SUBTOTAL(9,R226:R244)</f>
        <v>0</v>
      </c>
      <c r="S247" s="4">
        <f>N247-G247</f>
        <v>0</v>
      </c>
      <c r="T247" s="4">
        <f>R247-K247</f>
        <v>0</v>
      </c>
      <c r="U247" s="3">
        <f>SUBTOTAL(9,U226:U244)</f>
        <v>5960234</v>
      </c>
      <c r="V247" s="3">
        <f>SUBTOTAL(9,V226:V244)</f>
        <v>2278167</v>
      </c>
      <c r="W247" s="3">
        <f>SUBTOTAL(9,W226:W244)</f>
        <v>0</v>
      </c>
      <c r="X247" s="3">
        <f>SUBTOTAL(9,X226:X244)</f>
        <v>3682067</v>
      </c>
      <c r="Y247" s="3">
        <f>SUBTOTAL(9,Y226:Y244)</f>
        <v>0</v>
      </c>
      <c r="Z247" s="4">
        <f>U247-N247</f>
        <v>0</v>
      </c>
      <c r="AA247" s="4">
        <f>Y247-R247</f>
        <v>0</v>
      </c>
    </row>
    <row r="248" spans="1:27" ht="30" customHeight="1">
      <c r="A248" s="9" t="s">
        <v>276</v>
      </c>
      <c r="B248" s="10"/>
      <c r="C248" s="10"/>
      <c r="D248" s="10"/>
      <c r="E248" s="10"/>
      <c r="F248" s="10"/>
      <c r="G248" s="10"/>
      <c r="H248" s="10"/>
      <c r="I248" s="10"/>
      <c r="J248" s="10"/>
      <c r="K248" s="10"/>
      <c r="L248" s="19"/>
      <c r="M248" s="19"/>
      <c r="N248" s="10"/>
      <c r="O248" s="10"/>
      <c r="P248" s="10"/>
      <c r="Q248" s="10"/>
      <c r="R248" s="10"/>
      <c r="S248" s="19"/>
      <c r="T248" s="19"/>
      <c r="U248" s="10"/>
      <c r="V248" s="10"/>
      <c r="W248" s="10"/>
      <c r="X248" s="10"/>
      <c r="Y248" s="10"/>
      <c r="Z248" s="19"/>
      <c r="AA248" s="19"/>
    </row>
    <row r="249" spans="1:27" s="6" customFormat="1" ht="30" customHeight="1" hidden="1">
      <c r="A249" s="158" t="s">
        <v>38</v>
      </c>
      <c r="B249" s="2"/>
      <c r="C249" s="2"/>
      <c r="D249" s="2"/>
      <c r="E249" s="2"/>
      <c r="F249" s="2"/>
      <c r="G249" s="2"/>
      <c r="H249" s="2"/>
      <c r="I249" s="2"/>
      <c r="J249" s="2"/>
      <c r="K249" s="2"/>
      <c r="L249" s="20"/>
      <c r="M249" s="20"/>
      <c r="N249" s="2"/>
      <c r="O249" s="2"/>
      <c r="P249" s="2"/>
      <c r="Q249" s="2"/>
      <c r="R249" s="2"/>
      <c r="S249" s="20"/>
      <c r="T249" s="20"/>
      <c r="U249" s="2"/>
      <c r="V249" s="2"/>
      <c r="W249" s="2"/>
      <c r="X249" s="2"/>
      <c r="Y249" s="2"/>
      <c r="Z249" s="20"/>
      <c r="AA249" s="20"/>
    </row>
    <row r="250" spans="1:27" s="6" customFormat="1" ht="30" customHeight="1" hidden="1">
      <c r="A250" s="159"/>
      <c r="B250" s="3">
        <v>11167</v>
      </c>
      <c r="C250" s="3"/>
      <c r="D250" s="3"/>
      <c r="E250" s="3"/>
      <c r="F250" s="3">
        <f>B250-+SUM(C250:E250)</f>
        <v>11167</v>
      </c>
      <c r="G250" s="3">
        <v>11167</v>
      </c>
      <c r="H250" s="3"/>
      <c r="I250" s="3"/>
      <c r="J250" s="3"/>
      <c r="K250" s="3">
        <f>G250-+SUM(H250:J250)</f>
        <v>11167</v>
      </c>
      <c r="L250" s="4">
        <f>G250-B250</f>
        <v>0</v>
      </c>
      <c r="M250" s="4">
        <f>K250-F250</f>
        <v>0</v>
      </c>
      <c r="N250" s="3">
        <v>11167</v>
      </c>
      <c r="O250" s="3"/>
      <c r="P250" s="3"/>
      <c r="Q250" s="3"/>
      <c r="R250" s="3">
        <f>N250-+SUM(O250:Q250)</f>
        <v>11167</v>
      </c>
      <c r="S250" s="4">
        <f>N250-G250</f>
        <v>0</v>
      </c>
      <c r="T250" s="4">
        <f>R250-K250</f>
        <v>0</v>
      </c>
      <c r="U250" s="3">
        <v>11167</v>
      </c>
      <c r="V250" s="3"/>
      <c r="W250" s="3"/>
      <c r="X250" s="3"/>
      <c r="Y250" s="3">
        <f>U250-+SUM(V250:X250)</f>
        <v>11167</v>
      </c>
      <c r="Z250" s="4">
        <f>U250-N250</f>
        <v>0</v>
      </c>
      <c r="AA250" s="4">
        <f>Y250-R250</f>
        <v>0</v>
      </c>
    </row>
    <row r="251" spans="1:27" ht="30" customHeight="1" hidden="1">
      <c r="A251" s="13"/>
      <c r="B251" s="10"/>
      <c r="C251" s="10"/>
      <c r="D251" s="10"/>
      <c r="E251" s="10"/>
      <c r="F251" s="10"/>
      <c r="G251" s="10"/>
      <c r="H251" s="10"/>
      <c r="I251" s="10"/>
      <c r="J251" s="10"/>
      <c r="K251" s="10"/>
      <c r="L251" s="19"/>
      <c r="M251" s="19"/>
      <c r="N251" s="10"/>
      <c r="O251" s="10"/>
      <c r="P251" s="10"/>
      <c r="Q251" s="10"/>
      <c r="R251" s="10"/>
      <c r="S251" s="19"/>
      <c r="T251" s="19"/>
      <c r="U251" s="10"/>
      <c r="V251" s="10"/>
      <c r="W251" s="10"/>
      <c r="X251" s="10"/>
      <c r="Y251" s="10"/>
      <c r="Z251" s="19"/>
      <c r="AA251" s="19"/>
    </row>
    <row r="252" spans="1:27" s="6" customFormat="1" ht="30" customHeight="1">
      <c r="A252" s="158" t="s">
        <v>39</v>
      </c>
      <c r="B252" s="2"/>
      <c r="C252" s="2"/>
      <c r="D252" s="2"/>
      <c r="E252" s="2"/>
      <c r="F252" s="2"/>
      <c r="G252" s="2"/>
      <c r="H252" s="2"/>
      <c r="I252" s="2"/>
      <c r="J252" s="2"/>
      <c r="K252" s="2"/>
      <c r="L252" s="20"/>
      <c r="M252" s="20"/>
      <c r="N252" s="2"/>
      <c r="O252" s="2"/>
      <c r="P252" s="2"/>
      <c r="Q252" s="2"/>
      <c r="R252" s="2"/>
      <c r="S252" s="20"/>
      <c r="T252" s="20"/>
      <c r="U252" s="2"/>
      <c r="V252" s="2"/>
      <c r="W252" s="2"/>
      <c r="X252" s="2"/>
      <c r="Y252" s="2"/>
      <c r="Z252" s="20"/>
      <c r="AA252" s="20"/>
    </row>
    <row r="253" spans="1:27" s="6" customFormat="1" ht="30" customHeight="1">
      <c r="A253" s="159"/>
      <c r="B253" s="3">
        <v>83541</v>
      </c>
      <c r="C253" s="3"/>
      <c r="D253" s="3"/>
      <c r="E253" s="3">
        <v>53417</v>
      </c>
      <c r="F253" s="3">
        <f>B253-+SUM(C253:E253)</f>
        <v>30124</v>
      </c>
      <c r="G253" s="3">
        <v>83539</v>
      </c>
      <c r="H253" s="3"/>
      <c r="I253" s="3"/>
      <c r="J253" s="3">
        <v>53417</v>
      </c>
      <c r="K253" s="3">
        <f>G253-+SUM(H253:J253)</f>
        <v>30122</v>
      </c>
      <c r="L253" s="4">
        <f>G253-B253</f>
        <v>-2</v>
      </c>
      <c r="M253" s="4">
        <f>K253-F253</f>
        <v>-2</v>
      </c>
      <c r="N253" s="3">
        <v>83539</v>
      </c>
      <c r="O253" s="3"/>
      <c r="P253" s="3"/>
      <c r="Q253" s="3">
        <v>53417</v>
      </c>
      <c r="R253" s="3">
        <f>N253-+SUM(O253:Q253)</f>
        <v>30122</v>
      </c>
      <c r="S253" s="4">
        <f>N253-G253</f>
        <v>0</v>
      </c>
      <c r="T253" s="4">
        <f>R253-K253</f>
        <v>0</v>
      </c>
      <c r="U253" s="3">
        <v>82561</v>
      </c>
      <c r="V253" s="3"/>
      <c r="W253" s="3"/>
      <c r="X253" s="3">
        <v>52439</v>
      </c>
      <c r="Y253" s="3">
        <f>U253-+SUM(V253:X253)</f>
        <v>30122</v>
      </c>
      <c r="Z253" s="4">
        <f>U253-N253</f>
        <v>-978</v>
      </c>
      <c r="AA253" s="4">
        <f>Y253-R253</f>
        <v>0</v>
      </c>
    </row>
    <row r="254" spans="1:27" ht="30" customHeight="1" hidden="1">
      <c r="A254" s="13"/>
      <c r="B254" s="10"/>
      <c r="C254" s="10"/>
      <c r="D254" s="10"/>
      <c r="E254" s="10"/>
      <c r="F254" s="10"/>
      <c r="G254" s="10"/>
      <c r="H254" s="10"/>
      <c r="I254" s="10"/>
      <c r="J254" s="10"/>
      <c r="K254" s="10"/>
      <c r="L254" s="19"/>
      <c r="M254" s="19"/>
      <c r="N254" s="10"/>
      <c r="O254" s="10"/>
      <c r="P254" s="10"/>
      <c r="Q254" s="10"/>
      <c r="R254" s="10"/>
      <c r="S254" s="19"/>
      <c r="T254" s="19"/>
      <c r="U254" s="10"/>
      <c r="V254" s="10"/>
      <c r="W254" s="10"/>
      <c r="X254" s="10"/>
      <c r="Y254" s="10"/>
      <c r="Z254" s="19"/>
      <c r="AA254" s="19"/>
    </row>
    <row r="255" spans="1:27" s="6" customFormat="1" ht="30" customHeight="1" hidden="1">
      <c r="A255" s="158" t="s">
        <v>198</v>
      </c>
      <c r="B255" s="2"/>
      <c r="C255" s="2"/>
      <c r="D255" s="2"/>
      <c r="E255" s="2"/>
      <c r="F255" s="2"/>
      <c r="G255" s="2"/>
      <c r="H255" s="2"/>
      <c r="I255" s="2"/>
      <c r="J255" s="2"/>
      <c r="K255" s="2"/>
      <c r="L255" s="20"/>
      <c r="M255" s="20"/>
      <c r="N255" s="2"/>
      <c r="O255" s="2"/>
      <c r="P255" s="2"/>
      <c r="Q255" s="2"/>
      <c r="R255" s="2"/>
      <c r="S255" s="20"/>
      <c r="T255" s="20"/>
      <c r="U255" s="2"/>
      <c r="V255" s="2"/>
      <c r="W255" s="2"/>
      <c r="X255" s="2"/>
      <c r="Y255" s="2"/>
      <c r="Z255" s="20"/>
      <c r="AA255" s="20"/>
    </row>
    <row r="256" spans="1:27" s="6" customFormat="1" ht="30" customHeight="1" hidden="1">
      <c r="A256" s="159"/>
      <c r="B256" s="3">
        <v>12455</v>
      </c>
      <c r="C256" s="3"/>
      <c r="D256" s="3">
        <v>10900</v>
      </c>
      <c r="E256" s="3">
        <v>1555</v>
      </c>
      <c r="F256" s="3">
        <f>B256-+SUM(C256:E256)</f>
        <v>0</v>
      </c>
      <c r="G256" s="3">
        <v>12455</v>
      </c>
      <c r="H256" s="3"/>
      <c r="I256" s="3">
        <v>10900</v>
      </c>
      <c r="J256" s="3">
        <v>1555</v>
      </c>
      <c r="K256" s="3">
        <f>G256-+SUM(H256:J256)</f>
        <v>0</v>
      </c>
      <c r="L256" s="4">
        <f>G256-B256</f>
        <v>0</v>
      </c>
      <c r="M256" s="4">
        <f>K256-F256</f>
        <v>0</v>
      </c>
      <c r="N256" s="3">
        <v>12455</v>
      </c>
      <c r="O256" s="3"/>
      <c r="P256" s="3">
        <v>10900</v>
      </c>
      <c r="Q256" s="3">
        <v>1555</v>
      </c>
      <c r="R256" s="3">
        <f>N256-+SUM(O256:Q256)</f>
        <v>0</v>
      </c>
      <c r="S256" s="4">
        <f>N256-G256</f>
        <v>0</v>
      </c>
      <c r="T256" s="4">
        <f>R256-K256</f>
        <v>0</v>
      </c>
      <c r="U256" s="3">
        <v>12455</v>
      </c>
      <c r="V256" s="3"/>
      <c r="W256" s="3">
        <v>10900</v>
      </c>
      <c r="X256" s="3">
        <v>1555</v>
      </c>
      <c r="Y256" s="3">
        <f>U256-+SUM(V256:X256)</f>
        <v>0</v>
      </c>
      <c r="Z256" s="4">
        <f>U256-N256</f>
        <v>0</v>
      </c>
      <c r="AA256" s="4">
        <f>Y256-R256</f>
        <v>0</v>
      </c>
    </row>
    <row r="257" spans="1:27" ht="30" customHeight="1" hidden="1">
      <c r="A257" s="13"/>
      <c r="B257" s="10"/>
      <c r="C257" s="10"/>
      <c r="D257" s="10"/>
      <c r="E257" s="10"/>
      <c r="F257" s="10"/>
      <c r="G257" s="10"/>
      <c r="H257" s="10"/>
      <c r="I257" s="10"/>
      <c r="J257" s="10"/>
      <c r="K257" s="10"/>
      <c r="L257" s="19"/>
      <c r="M257" s="19"/>
      <c r="N257" s="10"/>
      <c r="O257" s="10"/>
      <c r="P257" s="10"/>
      <c r="Q257" s="10"/>
      <c r="R257" s="10"/>
      <c r="S257" s="19"/>
      <c r="T257" s="19"/>
      <c r="U257" s="10"/>
      <c r="V257" s="10"/>
      <c r="W257" s="10"/>
      <c r="X257" s="10"/>
      <c r="Y257" s="10"/>
      <c r="Z257" s="19"/>
      <c r="AA257" s="19"/>
    </row>
    <row r="258" spans="1:27" s="6" customFormat="1" ht="30" customHeight="1" hidden="1">
      <c r="A258" s="158" t="s">
        <v>199</v>
      </c>
      <c r="B258" s="2"/>
      <c r="C258" s="2"/>
      <c r="D258" s="2"/>
      <c r="E258" s="2"/>
      <c r="F258" s="2"/>
      <c r="G258" s="2"/>
      <c r="H258" s="2"/>
      <c r="I258" s="2"/>
      <c r="J258" s="2"/>
      <c r="K258" s="2"/>
      <c r="L258" s="20"/>
      <c r="M258" s="20"/>
      <c r="N258" s="2"/>
      <c r="O258" s="2"/>
      <c r="P258" s="2"/>
      <c r="Q258" s="2"/>
      <c r="R258" s="2"/>
      <c r="S258" s="20"/>
      <c r="T258" s="20"/>
      <c r="U258" s="2"/>
      <c r="V258" s="2"/>
      <c r="W258" s="2"/>
      <c r="X258" s="2"/>
      <c r="Y258" s="2"/>
      <c r="Z258" s="20"/>
      <c r="AA258" s="20"/>
    </row>
    <row r="259" spans="1:27" s="6" customFormat="1" ht="30" customHeight="1" hidden="1">
      <c r="A259" s="159"/>
      <c r="B259" s="3">
        <v>1800</v>
      </c>
      <c r="C259" s="3"/>
      <c r="D259" s="3"/>
      <c r="E259" s="3">
        <v>1800</v>
      </c>
      <c r="F259" s="3">
        <f>B259-+SUM(C259:E259)</f>
        <v>0</v>
      </c>
      <c r="G259" s="3">
        <v>1800</v>
      </c>
      <c r="H259" s="3"/>
      <c r="I259" s="3"/>
      <c r="J259" s="3">
        <v>1800</v>
      </c>
      <c r="K259" s="3">
        <f>G259-+SUM(H259:J259)</f>
        <v>0</v>
      </c>
      <c r="L259" s="4">
        <f>G259-B259</f>
        <v>0</v>
      </c>
      <c r="M259" s="4">
        <f>K259-F259</f>
        <v>0</v>
      </c>
      <c r="N259" s="3">
        <v>0</v>
      </c>
      <c r="O259" s="3"/>
      <c r="P259" s="3"/>
      <c r="Q259" s="3">
        <v>0</v>
      </c>
      <c r="R259" s="3">
        <f>N259-+SUM(O259:Q259)</f>
        <v>0</v>
      </c>
      <c r="S259" s="4">
        <f>N259-G259</f>
        <v>-1800</v>
      </c>
      <c r="T259" s="4">
        <f>R259-K259</f>
        <v>0</v>
      </c>
      <c r="U259" s="3">
        <v>0</v>
      </c>
      <c r="V259" s="3"/>
      <c r="W259" s="3"/>
      <c r="X259" s="3">
        <v>0</v>
      </c>
      <c r="Y259" s="3">
        <f>U259-+SUM(V259:X259)</f>
        <v>0</v>
      </c>
      <c r="Z259" s="4">
        <f>U259-N259</f>
        <v>0</v>
      </c>
      <c r="AA259" s="4">
        <f>Y259-R259</f>
        <v>0</v>
      </c>
    </row>
    <row r="260" spans="1:27" ht="30" customHeight="1" hidden="1">
      <c r="A260" s="13"/>
      <c r="B260" s="10"/>
      <c r="C260" s="10"/>
      <c r="D260" s="10"/>
      <c r="E260" s="10"/>
      <c r="F260" s="10"/>
      <c r="G260" s="10"/>
      <c r="H260" s="10"/>
      <c r="I260" s="10"/>
      <c r="J260" s="10"/>
      <c r="K260" s="10"/>
      <c r="L260" s="19"/>
      <c r="M260" s="19"/>
      <c r="N260" s="10"/>
      <c r="O260" s="10"/>
      <c r="P260" s="10"/>
      <c r="Q260" s="10"/>
      <c r="R260" s="10"/>
      <c r="S260" s="19"/>
      <c r="T260" s="19"/>
      <c r="U260" s="10"/>
      <c r="V260" s="10"/>
      <c r="W260" s="10"/>
      <c r="X260" s="10"/>
      <c r="Y260" s="10"/>
      <c r="Z260" s="19"/>
      <c r="AA260" s="19"/>
    </row>
    <row r="261" spans="1:27" s="6" customFormat="1" ht="30" customHeight="1" hidden="1">
      <c r="A261" s="158" t="s">
        <v>200</v>
      </c>
      <c r="B261" s="2"/>
      <c r="C261" s="2"/>
      <c r="D261" s="2"/>
      <c r="E261" s="2"/>
      <c r="F261" s="2"/>
      <c r="G261" s="2"/>
      <c r="H261" s="2"/>
      <c r="I261" s="2"/>
      <c r="J261" s="2"/>
      <c r="K261" s="2"/>
      <c r="L261" s="20"/>
      <c r="M261" s="20"/>
      <c r="N261" s="2"/>
      <c r="O261" s="2"/>
      <c r="P261" s="2"/>
      <c r="Q261" s="2"/>
      <c r="R261" s="2"/>
      <c r="S261" s="20"/>
      <c r="T261" s="20"/>
      <c r="U261" s="2"/>
      <c r="V261" s="2"/>
      <c r="W261" s="2"/>
      <c r="X261" s="2"/>
      <c r="Y261" s="2"/>
      <c r="Z261" s="20"/>
      <c r="AA261" s="20"/>
    </row>
    <row r="262" spans="1:27" s="6" customFormat="1" ht="30" customHeight="1" hidden="1">
      <c r="A262" s="159"/>
      <c r="B262" s="3">
        <v>3500</v>
      </c>
      <c r="C262" s="3"/>
      <c r="D262" s="3"/>
      <c r="E262" s="3">
        <v>3500</v>
      </c>
      <c r="F262" s="3">
        <f>B262-+SUM(C262:E262)</f>
        <v>0</v>
      </c>
      <c r="G262" s="3">
        <v>3500</v>
      </c>
      <c r="H262" s="3"/>
      <c r="I262" s="3"/>
      <c r="J262" s="3">
        <v>3500</v>
      </c>
      <c r="K262" s="3">
        <f>G262-+SUM(H262:J262)</f>
        <v>0</v>
      </c>
      <c r="L262" s="4">
        <f>G262-B262</f>
        <v>0</v>
      </c>
      <c r="M262" s="4">
        <f>K262-F262</f>
        <v>0</v>
      </c>
      <c r="N262" s="3">
        <v>0</v>
      </c>
      <c r="O262" s="3"/>
      <c r="P262" s="3"/>
      <c r="Q262" s="3">
        <v>0</v>
      </c>
      <c r="R262" s="3">
        <f>N262-+SUM(O262:Q262)</f>
        <v>0</v>
      </c>
      <c r="S262" s="4">
        <f>N262-G262</f>
        <v>-3500</v>
      </c>
      <c r="T262" s="4">
        <f>R262-K262</f>
        <v>0</v>
      </c>
      <c r="U262" s="3">
        <v>0</v>
      </c>
      <c r="V262" s="3"/>
      <c r="W262" s="3"/>
      <c r="X262" s="3">
        <v>0</v>
      </c>
      <c r="Y262" s="3">
        <f>U262-+SUM(V262:X262)</f>
        <v>0</v>
      </c>
      <c r="Z262" s="4">
        <f>U262-N262</f>
        <v>0</v>
      </c>
      <c r="AA262" s="4">
        <f>Y262-R262</f>
        <v>0</v>
      </c>
    </row>
    <row r="263" spans="1:27" ht="30" customHeight="1" hidden="1">
      <c r="A263" s="13"/>
      <c r="B263" s="10"/>
      <c r="C263" s="10"/>
      <c r="D263" s="10"/>
      <c r="E263" s="10"/>
      <c r="F263" s="10"/>
      <c r="G263" s="10"/>
      <c r="H263" s="10"/>
      <c r="I263" s="10"/>
      <c r="J263" s="10"/>
      <c r="K263" s="10"/>
      <c r="L263" s="19"/>
      <c r="M263" s="19"/>
      <c r="N263" s="10"/>
      <c r="O263" s="10"/>
      <c r="P263" s="10"/>
      <c r="Q263" s="10"/>
      <c r="R263" s="10"/>
      <c r="S263" s="19"/>
      <c r="T263" s="19"/>
      <c r="U263" s="10"/>
      <c r="V263" s="10"/>
      <c r="W263" s="10"/>
      <c r="X263" s="10"/>
      <c r="Y263" s="10"/>
      <c r="Z263" s="19"/>
      <c r="AA263" s="19"/>
    </row>
    <row r="264" spans="1:27" s="6" customFormat="1" ht="30" customHeight="1" hidden="1">
      <c r="A264" s="158" t="s">
        <v>201</v>
      </c>
      <c r="B264" s="2"/>
      <c r="C264" s="2"/>
      <c r="D264" s="2"/>
      <c r="E264" s="2"/>
      <c r="F264" s="2"/>
      <c r="G264" s="2"/>
      <c r="H264" s="2"/>
      <c r="I264" s="2"/>
      <c r="J264" s="2"/>
      <c r="K264" s="2"/>
      <c r="L264" s="20"/>
      <c r="M264" s="20"/>
      <c r="N264" s="2"/>
      <c r="O264" s="2"/>
      <c r="P264" s="2"/>
      <c r="Q264" s="2"/>
      <c r="R264" s="2"/>
      <c r="S264" s="20"/>
      <c r="T264" s="20"/>
      <c r="U264" s="2"/>
      <c r="V264" s="2"/>
      <c r="W264" s="2"/>
      <c r="X264" s="2"/>
      <c r="Y264" s="2"/>
      <c r="Z264" s="20"/>
      <c r="AA264" s="20"/>
    </row>
    <row r="265" spans="1:27" s="6" customFormat="1" ht="30" customHeight="1" hidden="1">
      <c r="A265" s="159"/>
      <c r="B265" s="3">
        <v>1900</v>
      </c>
      <c r="C265" s="3"/>
      <c r="D265" s="3"/>
      <c r="E265" s="3">
        <v>1900</v>
      </c>
      <c r="F265" s="3">
        <f>B265-+SUM(C265:E265)</f>
        <v>0</v>
      </c>
      <c r="G265" s="3">
        <v>1900</v>
      </c>
      <c r="H265" s="3"/>
      <c r="I265" s="3"/>
      <c r="J265" s="3">
        <v>1900</v>
      </c>
      <c r="K265" s="3">
        <f>G265-+SUM(H265:J265)</f>
        <v>0</v>
      </c>
      <c r="L265" s="4">
        <f>G265-B265</f>
        <v>0</v>
      </c>
      <c r="M265" s="4">
        <f>K265-F265</f>
        <v>0</v>
      </c>
      <c r="N265" s="3">
        <v>1900</v>
      </c>
      <c r="O265" s="3"/>
      <c r="P265" s="3"/>
      <c r="Q265" s="3">
        <v>1900</v>
      </c>
      <c r="R265" s="3">
        <f>N265-+SUM(O265:Q265)</f>
        <v>0</v>
      </c>
      <c r="S265" s="4">
        <f>N265-G265</f>
        <v>0</v>
      </c>
      <c r="T265" s="4">
        <f>R265-K265</f>
        <v>0</v>
      </c>
      <c r="U265" s="3">
        <v>1900</v>
      </c>
      <c r="V265" s="3"/>
      <c r="W265" s="3"/>
      <c r="X265" s="3">
        <v>1900</v>
      </c>
      <c r="Y265" s="3">
        <f>U265-+SUM(V265:X265)</f>
        <v>0</v>
      </c>
      <c r="Z265" s="4">
        <f>U265-N265</f>
        <v>0</v>
      </c>
      <c r="AA265" s="4">
        <f>Y265-R265</f>
        <v>0</v>
      </c>
    </row>
    <row r="266" spans="1:27" ht="30" customHeight="1" hidden="1">
      <c r="A266" s="13"/>
      <c r="B266" s="10"/>
      <c r="C266" s="10"/>
      <c r="D266" s="10"/>
      <c r="E266" s="10"/>
      <c r="F266" s="10"/>
      <c r="G266" s="10"/>
      <c r="H266" s="10"/>
      <c r="I266" s="10"/>
      <c r="J266" s="10"/>
      <c r="K266" s="10"/>
      <c r="L266" s="19"/>
      <c r="M266" s="19"/>
      <c r="N266" s="10"/>
      <c r="O266" s="10"/>
      <c r="P266" s="10"/>
      <c r="Q266" s="10"/>
      <c r="R266" s="10"/>
      <c r="S266" s="19"/>
      <c r="T266" s="19"/>
      <c r="U266" s="10"/>
      <c r="V266" s="10"/>
      <c r="W266" s="10"/>
      <c r="X266" s="10"/>
      <c r="Y266" s="10"/>
      <c r="Z266" s="19"/>
      <c r="AA266" s="19"/>
    </row>
    <row r="267" spans="1:27" s="6" customFormat="1" ht="30" customHeight="1" hidden="1">
      <c r="A267" s="158" t="s">
        <v>202</v>
      </c>
      <c r="B267" s="2"/>
      <c r="C267" s="2"/>
      <c r="D267" s="2"/>
      <c r="E267" s="2"/>
      <c r="F267" s="2"/>
      <c r="G267" s="2"/>
      <c r="H267" s="2"/>
      <c r="I267" s="2"/>
      <c r="J267" s="2"/>
      <c r="K267" s="2"/>
      <c r="L267" s="20"/>
      <c r="M267" s="20"/>
      <c r="N267" s="2"/>
      <c r="O267" s="2"/>
      <c r="P267" s="2"/>
      <c r="Q267" s="2"/>
      <c r="R267" s="2"/>
      <c r="S267" s="20"/>
      <c r="T267" s="20"/>
      <c r="U267" s="2"/>
      <c r="V267" s="2"/>
      <c r="W267" s="2"/>
      <c r="X267" s="2"/>
      <c r="Y267" s="2"/>
      <c r="Z267" s="20"/>
      <c r="AA267" s="20"/>
    </row>
    <row r="268" spans="1:27" s="6" customFormat="1" ht="30" customHeight="1" hidden="1">
      <c r="A268" s="159"/>
      <c r="B268" s="3">
        <v>5000</v>
      </c>
      <c r="C268" s="3"/>
      <c r="D268" s="3"/>
      <c r="E268" s="3">
        <v>5000</v>
      </c>
      <c r="F268" s="3">
        <f>B268-+SUM(C268:E268)</f>
        <v>0</v>
      </c>
      <c r="G268" s="3">
        <v>5000</v>
      </c>
      <c r="H268" s="3"/>
      <c r="I268" s="3"/>
      <c r="J268" s="3">
        <v>5000</v>
      </c>
      <c r="K268" s="3">
        <f>G268-+SUM(H268:J268)</f>
        <v>0</v>
      </c>
      <c r="L268" s="4">
        <f>G268-B268</f>
        <v>0</v>
      </c>
      <c r="M268" s="4">
        <f>K268-F268</f>
        <v>0</v>
      </c>
      <c r="N268" s="3">
        <v>5000</v>
      </c>
      <c r="O268" s="3"/>
      <c r="P268" s="3"/>
      <c r="Q268" s="3">
        <v>5000</v>
      </c>
      <c r="R268" s="3">
        <f>N268-+SUM(O268:Q268)</f>
        <v>0</v>
      </c>
      <c r="S268" s="4">
        <f>N268-G268</f>
        <v>0</v>
      </c>
      <c r="T268" s="4">
        <f>R268-K268</f>
        <v>0</v>
      </c>
      <c r="U268" s="3">
        <v>5000</v>
      </c>
      <c r="V268" s="3"/>
      <c r="W268" s="3"/>
      <c r="X268" s="3">
        <v>5000</v>
      </c>
      <c r="Y268" s="3">
        <f>U268-+SUM(V268:X268)</f>
        <v>0</v>
      </c>
      <c r="Z268" s="4">
        <f>U268-N268</f>
        <v>0</v>
      </c>
      <c r="AA268" s="4">
        <f>Y268-R268</f>
        <v>0</v>
      </c>
    </row>
    <row r="269" spans="1:27" ht="30" customHeight="1" hidden="1">
      <c r="A269" s="13"/>
      <c r="B269" s="10"/>
      <c r="C269" s="10"/>
      <c r="D269" s="10"/>
      <c r="E269" s="10"/>
      <c r="F269" s="10"/>
      <c r="G269" s="10"/>
      <c r="H269" s="10"/>
      <c r="I269" s="10"/>
      <c r="J269" s="10"/>
      <c r="K269" s="10"/>
      <c r="L269" s="19"/>
      <c r="M269" s="19"/>
      <c r="N269" s="10"/>
      <c r="O269" s="10"/>
      <c r="P269" s="10"/>
      <c r="Q269" s="10"/>
      <c r="R269" s="10"/>
      <c r="S269" s="19"/>
      <c r="T269" s="19"/>
      <c r="U269" s="10"/>
      <c r="V269" s="10"/>
      <c r="W269" s="10"/>
      <c r="X269" s="10"/>
      <c r="Y269" s="10"/>
      <c r="Z269" s="19"/>
      <c r="AA269" s="19"/>
    </row>
    <row r="270" spans="1:27" s="6" customFormat="1" ht="30" customHeight="1" hidden="1">
      <c r="A270" s="165" t="s">
        <v>203</v>
      </c>
      <c r="B270" s="2"/>
      <c r="C270" s="2"/>
      <c r="D270" s="2"/>
      <c r="E270" s="2"/>
      <c r="F270" s="2"/>
      <c r="G270" s="2"/>
      <c r="H270" s="2"/>
      <c r="I270" s="2"/>
      <c r="J270" s="2"/>
      <c r="K270" s="2"/>
      <c r="L270" s="20"/>
      <c r="M270" s="20"/>
      <c r="N270" s="2"/>
      <c r="O270" s="2"/>
      <c r="P270" s="2"/>
      <c r="Q270" s="2"/>
      <c r="R270" s="2"/>
      <c r="S270" s="20"/>
      <c r="T270" s="20"/>
      <c r="U270" s="2"/>
      <c r="V270" s="2"/>
      <c r="W270" s="2"/>
      <c r="X270" s="2"/>
      <c r="Y270" s="2"/>
      <c r="Z270" s="20"/>
      <c r="AA270" s="20"/>
    </row>
    <row r="271" spans="1:27" s="6" customFormat="1" ht="30" customHeight="1" hidden="1">
      <c r="A271" s="166"/>
      <c r="B271" s="3">
        <v>14000</v>
      </c>
      <c r="C271" s="3"/>
      <c r="D271" s="3">
        <v>14000</v>
      </c>
      <c r="E271" s="3"/>
      <c r="F271" s="3">
        <f>B271-+SUM(C271:E271)</f>
        <v>0</v>
      </c>
      <c r="G271" s="3">
        <v>14000</v>
      </c>
      <c r="H271" s="3"/>
      <c r="I271" s="3">
        <v>14000</v>
      </c>
      <c r="J271" s="3"/>
      <c r="K271" s="3">
        <f>G271-+SUM(H271:J271)</f>
        <v>0</v>
      </c>
      <c r="L271" s="4">
        <f>G271-B271</f>
        <v>0</v>
      </c>
      <c r="M271" s="4">
        <f>K271-F271</f>
        <v>0</v>
      </c>
      <c r="N271" s="3">
        <v>14000</v>
      </c>
      <c r="O271" s="3"/>
      <c r="P271" s="3">
        <v>14000</v>
      </c>
      <c r="Q271" s="3"/>
      <c r="R271" s="3">
        <f>N271-+SUM(O271:Q271)</f>
        <v>0</v>
      </c>
      <c r="S271" s="4">
        <f>N271-G271</f>
        <v>0</v>
      </c>
      <c r="T271" s="4">
        <f>R271-K271</f>
        <v>0</v>
      </c>
      <c r="U271" s="3">
        <v>14000</v>
      </c>
      <c r="V271" s="3"/>
      <c r="W271" s="3">
        <v>14000</v>
      </c>
      <c r="X271" s="3"/>
      <c r="Y271" s="3">
        <f>U271-+SUM(V271:X271)</f>
        <v>0</v>
      </c>
      <c r="Z271" s="4">
        <f>U271-N271</f>
        <v>0</v>
      </c>
      <c r="AA271" s="4">
        <f>Y271-R271</f>
        <v>0</v>
      </c>
    </row>
    <row r="272" spans="1:27" ht="30" customHeight="1" hidden="1">
      <c r="A272" s="13"/>
      <c r="B272" s="10"/>
      <c r="C272" s="10"/>
      <c r="D272" s="10"/>
      <c r="E272" s="10"/>
      <c r="F272" s="10"/>
      <c r="G272" s="10"/>
      <c r="H272" s="10"/>
      <c r="I272" s="10"/>
      <c r="J272" s="10"/>
      <c r="K272" s="10"/>
      <c r="L272" s="19"/>
      <c r="M272" s="19"/>
      <c r="N272" s="10"/>
      <c r="O272" s="10"/>
      <c r="P272" s="10"/>
      <c r="Q272" s="10"/>
      <c r="R272" s="10"/>
      <c r="S272" s="19"/>
      <c r="T272" s="19"/>
      <c r="U272" s="10"/>
      <c r="V272" s="10"/>
      <c r="W272" s="10"/>
      <c r="X272" s="10"/>
      <c r="Y272" s="10"/>
      <c r="Z272" s="19"/>
      <c r="AA272" s="19"/>
    </row>
    <row r="273" spans="1:27" s="6" customFormat="1" ht="30" customHeight="1" hidden="1">
      <c r="A273" s="158" t="s">
        <v>204</v>
      </c>
      <c r="B273" s="2"/>
      <c r="C273" s="2"/>
      <c r="D273" s="2"/>
      <c r="E273" s="2"/>
      <c r="F273" s="2"/>
      <c r="G273" s="2"/>
      <c r="H273" s="2"/>
      <c r="I273" s="2"/>
      <c r="J273" s="2"/>
      <c r="K273" s="2"/>
      <c r="L273" s="20"/>
      <c r="M273" s="20"/>
      <c r="N273" s="2"/>
      <c r="O273" s="2"/>
      <c r="P273" s="2"/>
      <c r="Q273" s="2"/>
      <c r="R273" s="2"/>
      <c r="S273" s="20"/>
      <c r="T273" s="20"/>
      <c r="U273" s="2"/>
      <c r="V273" s="2"/>
      <c r="W273" s="2"/>
      <c r="X273" s="2"/>
      <c r="Y273" s="2"/>
      <c r="Z273" s="20"/>
      <c r="AA273" s="20"/>
    </row>
    <row r="274" spans="1:27" s="6" customFormat="1" ht="30" customHeight="1" hidden="1">
      <c r="A274" s="159"/>
      <c r="B274" s="3">
        <v>23000</v>
      </c>
      <c r="C274" s="3"/>
      <c r="D274" s="3">
        <v>23000</v>
      </c>
      <c r="E274" s="3"/>
      <c r="F274" s="3">
        <f>B274-+SUM(C274:E274)</f>
        <v>0</v>
      </c>
      <c r="G274" s="3">
        <v>23000</v>
      </c>
      <c r="H274" s="3"/>
      <c r="I274" s="3">
        <v>23000</v>
      </c>
      <c r="J274" s="3"/>
      <c r="K274" s="3">
        <f>G274-+SUM(H274:J274)</f>
        <v>0</v>
      </c>
      <c r="L274" s="4">
        <f>G274-B274</f>
        <v>0</v>
      </c>
      <c r="M274" s="4">
        <f>K274-F274</f>
        <v>0</v>
      </c>
      <c r="N274" s="3">
        <v>23000</v>
      </c>
      <c r="O274" s="3"/>
      <c r="P274" s="3">
        <v>23000</v>
      </c>
      <c r="Q274" s="3"/>
      <c r="R274" s="3">
        <f>N274-+SUM(O274:Q274)</f>
        <v>0</v>
      </c>
      <c r="S274" s="4">
        <f>N274-G274</f>
        <v>0</v>
      </c>
      <c r="T274" s="4">
        <f>R274-K274</f>
        <v>0</v>
      </c>
      <c r="U274" s="3">
        <v>23000</v>
      </c>
      <c r="V274" s="3"/>
      <c r="W274" s="3">
        <v>23000</v>
      </c>
      <c r="X274" s="3"/>
      <c r="Y274" s="3">
        <f>U274-+SUM(V274:X274)</f>
        <v>0</v>
      </c>
      <c r="Z274" s="4">
        <f>U274-N274</f>
        <v>0</v>
      </c>
      <c r="AA274" s="4">
        <f>Y274-R274</f>
        <v>0</v>
      </c>
    </row>
    <row r="275" spans="1:27" ht="30" customHeight="1" hidden="1">
      <c r="A275" s="13"/>
      <c r="B275" s="10"/>
      <c r="C275" s="10"/>
      <c r="D275" s="10"/>
      <c r="E275" s="10"/>
      <c r="F275" s="10"/>
      <c r="G275" s="10"/>
      <c r="H275" s="10"/>
      <c r="I275" s="10"/>
      <c r="J275" s="10"/>
      <c r="K275" s="10"/>
      <c r="L275" s="19"/>
      <c r="M275" s="19"/>
      <c r="N275" s="10"/>
      <c r="O275" s="10"/>
      <c r="P275" s="10"/>
      <c r="Q275" s="10"/>
      <c r="R275" s="10"/>
      <c r="S275" s="19"/>
      <c r="T275" s="19"/>
      <c r="U275" s="10"/>
      <c r="V275" s="10"/>
      <c r="W275" s="10"/>
      <c r="X275" s="10"/>
      <c r="Y275" s="10"/>
      <c r="Z275" s="19"/>
      <c r="AA275" s="19"/>
    </row>
    <row r="276" spans="1:27" s="6" customFormat="1" ht="30" customHeight="1" hidden="1">
      <c r="A276" s="158" t="s">
        <v>205</v>
      </c>
      <c r="B276" s="2"/>
      <c r="C276" s="2"/>
      <c r="D276" s="2"/>
      <c r="E276" s="2"/>
      <c r="F276" s="2"/>
      <c r="G276" s="2"/>
      <c r="H276" s="2"/>
      <c r="I276" s="2"/>
      <c r="J276" s="2"/>
      <c r="K276" s="2"/>
      <c r="L276" s="20"/>
      <c r="M276" s="20"/>
      <c r="N276" s="2"/>
      <c r="O276" s="2"/>
      <c r="P276" s="2"/>
      <c r="Q276" s="2"/>
      <c r="R276" s="2"/>
      <c r="S276" s="20"/>
      <c r="T276" s="20"/>
      <c r="U276" s="2"/>
      <c r="V276" s="2"/>
      <c r="W276" s="2"/>
      <c r="X276" s="2"/>
      <c r="Y276" s="2"/>
      <c r="Z276" s="20"/>
      <c r="AA276" s="20"/>
    </row>
    <row r="277" spans="1:27" s="6" customFormat="1" ht="30" customHeight="1" hidden="1">
      <c r="A277" s="159"/>
      <c r="B277" s="3">
        <v>7500</v>
      </c>
      <c r="C277" s="3"/>
      <c r="D277" s="3">
        <v>7500</v>
      </c>
      <c r="E277" s="3"/>
      <c r="F277" s="3">
        <f>B277-+SUM(C277:E277)</f>
        <v>0</v>
      </c>
      <c r="G277" s="3">
        <v>7500</v>
      </c>
      <c r="H277" s="3"/>
      <c r="I277" s="3">
        <v>7500</v>
      </c>
      <c r="J277" s="3"/>
      <c r="K277" s="3">
        <f>G277-+SUM(H277:J277)</f>
        <v>0</v>
      </c>
      <c r="L277" s="4">
        <f>G277-B277</f>
        <v>0</v>
      </c>
      <c r="M277" s="4">
        <f>K277-F277</f>
        <v>0</v>
      </c>
      <c r="N277" s="3">
        <v>7500</v>
      </c>
      <c r="O277" s="3"/>
      <c r="P277" s="3">
        <v>7500</v>
      </c>
      <c r="Q277" s="3"/>
      <c r="R277" s="3">
        <f>N277-+SUM(O277:Q277)</f>
        <v>0</v>
      </c>
      <c r="S277" s="4">
        <f>N277-G277</f>
        <v>0</v>
      </c>
      <c r="T277" s="4">
        <f>R277-K277</f>
        <v>0</v>
      </c>
      <c r="U277" s="3">
        <v>7500</v>
      </c>
      <c r="V277" s="3"/>
      <c r="W277" s="3">
        <v>7500</v>
      </c>
      <c r="X277" s="3"/>
      <c r="Y277" s="3">
        <f>U277-+SUM(V277:X277)</f>
        <v>0</v>
      </c>
      <c r="Z277" s="4">
        <f>U277-N277</f>
        <v>0</v>
      </c>
      <c r="AA277" s="4">
        <f>Y277-R277</f>
        <v>0</v>
      </c>
    </row>
    <row r="278" spans="1:27" ht="30" customHeight="1" hidden="1">
      <c r="A278" s="13"/>
      <c r="B278" s="10"/>
      <c r="C278" s="10"/>
      <c r="D278" s="10"/>
      <c r="E278" s="10"/>
      <c r="F278" s="10"/>
      <c r="G278" s="10"/>
      <c r="H278" s="10"/>
      <c r="I278" s="10"/>
      <c r="J278" s="10"/>
      <c r="K278" s="10"/>
      <c r="L278" s="19"/>
      <c r="M278" s="19"/>
      <c r="N278" s="10"/>
      <c r="O278" s="10"/>
      <c r="P278" s="10"/>
      <c r="Q278" s="10"/>
      <c r="R278" s="10"/>
      <c r="S278" s="19"/>
      <c r="T278" s="19"/>
      <c r="U278" s="10"/>
      <c r="V278" s="10"/>
      <c r="W278" s="10"/>
      <c r="X278" s="10"/>
      <c r="Y278" s="10"/>
      <c r="Z278" s="19"/>
      <c r="AA278" s="19"/>
    </row>
    <row r="279" spans="1:27" s="6" customFormat="1" ht="30" customHeight="1" hidden="1">
      <c r="A279" s="158" t="s">
        <v>206</v>
      </c>
      <c r="B279" s="2"/>
      <c r="C279" s="2"/>
      <c r="D279" s="2"/>
      <c r="E279" s="2"/>
      <c r="F279" s="2"/>
      <c r="G279" s="2"/>
      <c r="H279" s="2"/>
      <c r="I279" s="2"/>
      <c r="J279" s="2"/>
      <c r="K279" s="2"/>
      <c r="L279" s="20"/>
      <c r="M279" s="20"/>
      <c r="N279" s="2"/>
      <c r="O279" s="2"/>
      <c r="P279" s="2"/>
      <c r="Q279" s="2"/>
      <c r="R279" s="2"/>
      <c r="S279" s="20"/>
      <c r="T279" s="20"/>
      <c r="U279" s="2"/>
      <c r="V279" s="2"/>
      <c r="W279" s="2"/>
      <c r="X279" s="2"/>
      <c r="Y279" s="2"/>
      <c r="Z279" s="20"/>
      <c r="AA279" s="20"/>
    </row>
    <row r="280" spans="1:27" s="6" customFormat="1" ht="30" customHeight="1" hidden="1">
      <c r="A280" s="159"/>
      <c r="B280" s="3">
        <v>5000</v>
      </c>
      <c r="C280" s="3"/>
      <c r="D280" s="3">
        <v>4600</v>
      </c>
      <c r="E280" s="3">
        <v>400</v>
      </c>
      <c r="F280" s="3">
        <f>B280-+SUM(C280:E280)</f>
        <v>0</v>
      </c>
      <c r="G280" s="3">
        <v>5000</v>
      </c>
      <c r="H280" s="3"/>
      <c r="I280" s="3">
        <v>4600</v>
      </c>
      <c r="J280" s="3">
        <v>400</v>
      </c>
      <c r="K280" s="3">
        <f>G280-+SUM(H280:J280)</f>
        <v>0</v>
      </c>
      <c r="L280" s="4">
        <f>G280-B280</f>
        <v>0</v>
      </c>
      <c r="M280" s="4">
        <f>K280-F280</f>
        <v>0</v>
      </c>
      <c r="N280" s="3">
        <v>5000</v>
      </c>
      <c r="O280" s="3"/>
      <c r="P280" s="3">
        <v>4600</v>
      </c>
      <c r="Q280" s="3">
        <v>400</v>
      </c>
      <c r="R280" s="3">
        <f>N280-+SUM(O280:Q280)</f>
        <v>0</v>
      </c>
      <c r="S280" s="4">
        <f>N280-G280</f>
        <v>0</v>
      </c>
      <c r="T280" s="4">
        <f>R280-K280</f>
        <v>0</v>
      </c>
      <c r="U280" s="3">
        <v>5000</v>
      </c>
      <c r="V280" s="3"/>
      <c r="W280" s="3">
        <v>4600</v>
      </c>
      <c r="X280" s="3">
        <v>400</v>
      </c>
      <c r="Y280" s="3">
        <f>U280-+SUM(V280:X280)</f>
        <v>0</v>
      </c>
      <c r="Z280" s="4">
        <f>U280-N280</f>
        <v>0</v>
      </c>
      <c r="AA280" s="4">
        <f>Y280-R280</f>
        <v>0</v>
      </c>
    </row>
    <row r="281" spans="1:27" ht="30" customHeight="1" hidden="1">
      <c r="A281" s="13"/>
      <c r="B281" s="10"/>
      <c r="C281" s="10"/>
      <c r="D281" s="10"/>
      <c r="E281" s="10"/>
      <c r="F281" s="10"/>
      <c r="G281" s="10"/>
      <c r="H281" s="10"/>
      <c r="I281" s="10"/>
      <c r="J281" s="10"/>
      <c r="K281" s="10"/>
      <c r="L281" s="19"/>
      <c r="M281" s="19"/>
      <c r="N281" s="10"/>
      <c r="O281" s="10"/>
      <c r="P281" s="10"/>
      <c r="Q281" s="10"/>
      <c r="R281" s="10"/>
      <c r="S281" s="19"/>
      <c r="T281" s="19"/>
      <c r="U281" s="10"/>
      <c r="V281" s="10"/>
      <c r="W281" s="10"/>
      <c r="X281" s="10"/>
      <c r="Y281" s="10"/>
      <c r="Z281" s="19"/>
      <c r="AA281" s="19"/>
    </row>
    <row r="282" spans="1:27" s="6" customFormat="1" ht="30" customHeight="1" hidden="1">
      <c r="A282" s="158" t="s">
        <v>687</v>
      </c>
      <c r="B282" s="2"/>
      <c r="C282" s="2"/>
      <c r="D282" s="2"/>
      <c r="E282" s="2"/>
      <c r="F282" s="2"/>
      <c r="G282" s="2"/>
      <c r="H282" s="2"/>
      <c r="I282" s="2"/>
      <c r="J282" s="2"/>
      <c r="K282" s="2"/>
      <c r="L282" s="20"/>
      <c r="M282" s="20"/>
      <c r="N282" s="2"/>
      <c r="O282" s="2"/>
      <c r="P282" s="2"/>
      <c r="Q282" s="2"/>
      <c r="R282" s="2"/>
      <c r="S282" s="20"/>
      <c r="T282" s="20"/>
      <c r="U282" s="2"/>
      <c r="V282" s="2"/>
      <c r="W282" s="2"/>
      <c r="X282" s="2"/>
      <c r="Y282" s="2"/>
      <c r="Z282" s="20"/>
      <c r="AA282" s="20"/>
    </row>
    <row r="283" spans="1:27" s="6" customFormat="1" ht="30" customHeight="1" hidden="1">
      <c r="A283" s="159"/>
      <c r="B283" s="3">
        <v>39672</v>
      </c>
      <c r="C283" s="3"/>
      <c r="D283" s="3"/>
      <c r="E283" s="3">
        <v>3769</v>
      </c>
      <c r="F283" s="3">
        <f>B283-+SUM(C283:E283)</f>
        <v>35903</v>
      </c>
      <c r="G283" s="3">
        <v>39672</v>
      </c>
      <c r="H283" s="3"/>
      <c r="I283" s="3"/>
      <c r="J283" s="3">
        <v>3769</v>
      </c>
      <c r="K283" s="3">
        <f>G283-+SUM(H283:J283)</f>
        <v>35903</v>
      </c>
      <c r="L283" s="4">
        <f>G283-B283</f>
        <v>0</v>
      </c>
      <c r="M283" s="4">
        <f>K283-F283</f>
        <v>0</v>
      </c>
      <c r="N283" s="3">
        <v>39672</v>
      </c>
      <c r="O283" s="3"/>
      <c r="P283" s="3"/>
      <c r="Q283" s="3">
        <v>3769</v>
      </c>
      <c r="R283" s="3">
        <f>N283-+SUM(O283:Q283)</f>
        <v>35903</v>
      </c>
      <c r="S283" s="4">
        <f>N283-G283</f>
        <v>0</v>
      </c>
      <c r="T283" s="4">
        <f>R283-K283</f>
        <v>0</v>
      </c>
      <c r="U283" s="3">
        <v>39672</v>
      </c>
      <c r="V283" s="3"/>
      <c r="W283" s="3"/>
      <c r="X283" s="3">
        <v>3769</v>
      </c>
      <c r="Y283" s="3">
        <f>U283-+SUM(V283:X283)</f>
        <v>35903</v>
      </c>
      <c r="Z283" s="4">
        <f>U283-N283</f>
        <v>0</v>
      </c>
      <c r="AA283" s="4">
        <f>Y283-R283</f>
        <v>0</v>
      </c>
    </row>
    <row r="284" spans="1:27" ht="30" customHeight="1" hidden="1">
      <c r="A284" s="13"/>
      <c r="B284" s="10"/>
      <c r="C284" s="10"/>
      <c r="D284" s="10"/>
      <c r="E284" s="10"/>
      <c r="F284" s="10"/>
      <c r="G284" s="10"/>
      <c r="H284" s="10"/>
      <c r="I284" s="10"/>
      <c r="J284" s="10"/>
      <c r="K284" s="10"/>
      <c r="L284" s="19"/>
      <c r="M284" s="19"/>
      <c r="N284" s="10"/>
      <c r="O284" s="10"/>
      <c r="P284" s="10"/>
      <c r="Q284" s="10"/>
      <c r="R284" s="10"/>
      <c r="S284" s="19"/>
      <c r="T284" s="19"/>
      <c r="U284" s="10"/>
      <c r="V284" s="10"/>
      <c r="W284" s="10"/>
      <c r="X284" s="10"/>
      <c r="Y284" s="10"/>
      <c r="Z284" s="19"/>
      <c r="AA284" s="19"/>
    </row>
    <row r="285" spans="1:27" s="6" customFormat="1" ht="30" customHeight="1" hidden="1">
      <c r="A285" s="158" t="s">
        <v>481</v>
      </c>
      <c r="B285" s="2"/>
      <c r="C285" s="2"/>
      <c r="D285" s="2"/>
      <c r="E285" s="2"/>
      <c r="F285" s="2"/>
      <c r="G285" s="2"/>
      <c r="H285" s="2"/>
      <c r="I285" s="2"/>
      <c r="J285" s="2"/>
      <c r="K285" s="2"/>
      <c r="L285" s="20"/>
      <c r="M285" s="20"/>
      <c r="N285" s="2"/>
      <c r="O285" s="2"/>
      <c r="P285" s="2"/>
      <c r="Q285" s="2"/>
      <c r="R285" s="2"/>
      <c r="S285" s="20"/>
      <c r="T285" s="20"/>
      <c r="U285" s="2"/>
      <c r="V285" s="2"/>
      <c r="W285" s="2"/>
      <c r="X285" s="2"/>
      <c r="Y285" s="2"/>
      <c r="Z285" s="20"/>
      <c r="AA285" s="20"/>
    </row>
    <row r="286" spans="1:27" s="6" customFormat="1" ht="30" customHeight="1" hidden="1">
      <c r="A286" s="159"/>
      <c r="B286" s="3">
        <v>33735</v>
      </c>
      <c r="C286" s="3"/>
      <c r="D286" s="3"/>
      <c r="E286" s="3">
        <v>3204</v>
      </c>
      <c r="F286" s="3">
        <f>B286-+SUM(C286:E286)</f>
        <v>30531</v>
      </c>
      <c r="G286" s="3">
        <v>33735</v>
      </c>
      <c r="H286" s="3"/>
      <c r="I286" s="3"/>
      <c r="J286" s="3">
        <v>3204</v>
      </c>
      <c r="K286" s="3">
        <f>G286-+SUM(H286:J286)</f>
        <v>30531</v>
      </c>
      <c r="L286" s="4">
        <f>G286-B286</f>
        <v>0</v>
      </c>
      <c r="M286" s="4">
        <f>K286-F286</f>
        <v>0</v>
      </c>
      <c r="N286" s="3">
        <v>33735</v>
      </c>
      <c r="O286" s="3"/>
      <c r="P286" s="3"/>
      <c r="Q286" s="3">
        <v>3204</v>
      </c>
      <c r="R286" s="3">
        <f>N286-+SUM(O286:Q286)</f>
        <v>30531</v>
      </c>
      <c r="S286" s="4">
        <f>N286-G286</f>
        <v>0</v>
      </c>
      <c r="T286" s="4">
        <f>R286-K286</f>
        <v>0</v>
      </c>
      <c r="U286" s="3">
        <v>33735</v>
      </c>
      <c r="V286" s="3"/>
      <c r="W286" s="3"/>
      <c r="X286" s="3">
        <v>3204</v>
      </c>
      <c r="Y286" s="3">
        <f>U286-+SUM(V286:X286)</f>
        <v>30531</v>
      </c>
      <c r="Z286" s="4">
        <f>U286-N286</f>
        <v>0</v>
      </c>
      <c r="AA286" s="4">
        <f>Y286-R286</f>
        <v>0</v>
      </c>
    </row>
    <row r="287" spans="1:27" ht="30" customHeight="1" hidden="1">
      <c r="A287" s="13"/>
      <c r="B287" s="10"/>
      <c r="C287" s="10"/>
      <c r="D287" s="10"/>
      <c r="E287" s="10"/>
      <c r="F287" s="10"/>
      <c r="G287" s="10"/>
      <c r="H287" s="10"/>
      <c r="I287" s="10"/>
      <c r="J287" s="10"/>
      <c r="K287" s="10"/>
      <c r="L287" s="19"/>
      <c r="M287" s="19"/>
      <c r="N287" s="10"/>
      <c r="O287" s="10"/>
      <c r="P287" s="10"/>
      <c r="Q287" s="10"/>
      <c r="R287" s="10"/>
      <c r="S287" s="19"/>
      <c r="T287" s="19"/>
      <c r="U287" s="10"/>
      <c r="V287" s="10"/>
      <c r="W287" s="10"/>
      <c r="X287" s="10"/>
      <c r="Y287" s="10"/>
      <c r="Z287" s="19"/>
      <c r="AA287" s="19"/>
    </row>
    <row r="288" spans="1:27" s="6" customFormat="1" ht="30" customHeight="1" hidden="1">
      <c r="A288" s="158" t="s">
        <v>592</v>
      </c>
      <c r="B288" s="2"/>
      <c r="C288" s="2"/>
      <c r="D288" s="2"/>
      <c r="E288" s="2"/>
      <c r="F288" s="2"/>
      <c r="G288" s="2"/>
      <c r="H288" s="2"/>
      <c r="I288" s="2"/>
      <c r="J288" s="2"/>
      <c r="K288" s="2"/>
      <c r="L288" s="20"/>
      <c r="M288" s="20"/>
      <c r="N288" s="2"/>
      <c r="O288" s="2"/>
      <c r="P288" s="2"/>
      <c r="Q288" s="2"/>
      <c r="R288" s="2"/>
      <c r="S288" s="20"/>
      <c r="T288" s="20"/>
      <c r="U288" s="2"/>
      <c r="V288" s="2"/>
      <c r="W288" s="2"/>
      <c r="X288" s="2"/>
      <c r="Y288" s="2"/>
      <c r="Z288" s="20"/>
      <c r="AA288" s="20"/>
    </row>
    <row r="289" spans="1:27" s="6" customFormat="1" ht="30" customHeight="1" hidden="1">
      <c r="A289" s="159"/>
      <c r="B289" s="3">
        <v>200</v>
      </c>
      <c r="C289" s="3"/>
      <c r="D289" s="3"/>
      <c r="E289" s="3"/>
      <c r="F289" s="3">
        <f>B289-+SUM(C289:E289)</f>
        <v>200</v>
      </c>
      <c r="G289" s="3">
        <v>200</v>
      </c>
      <c r="H289" s="3"/>
      <c r="I289" s="3"/>
      <c r="J289" s="3"/>
      <c r="K289" s="3">
        <f>G289-+SUM(H289:J289)</f>
        <v>200</v>
      </c>
      <c r="L289" s="4">
        <f>G289-B289</f>
        <v>0</v>
      </c>
      <c r="M289" s="4">
        <f>K289-F289</f>
        <v>0</v>
      </c>
      <c r="N289" s="3">
        <v>200</v>
      </c>
      <c r="O289" s="3"/>
      <c r="P289" s="3"/>
      <c r="Q289" s="3"/>
      <c r="R289" s="3">
        <f>N289-+SUM(O289:Q289)</f>
        <v>200</v>
      </c>
      <c r="S289" s="4">
        <f>N289-G289</f>
        <v>0</v>
      </c>
      <c r="T289" s="4">
        <f>R289-K289</f>
        <v>0</v>
      </c>
      <c r="U289" s="3">
        <v>200</v>
      </c>
      <c r="V289" s="3"/>
      <c r="W289" s="3"/>
      <c r="X289" s="3"/>
      <c r="Y289" s="3">
        <f>U289-+SUM(V289:X289)</f>
        <v>200</v>
      </c>
      <c r="Z289" s="4">
        <f>U289-N289</f>
        <v>0</v>
      </c>
      <c r="AA289" s="4">
        <f>Y289-R289</f>
        <v>0</v>
      </c>
    </row>
    <row r="290" spans="1:27" ht="30" customHeight="1">
      <c r="A290" s="13"/>
      <c r="B290" s="10"/>
      <c r="C290" s="10"/>
      <c r="D290" s="10"/>
      <c r="E290" s="10"/>
      <c r="F290" s="10"/>
      <c r="G290" s="10"/>
      <c r="H290" s="10"/>
      <c r="I290" s="10"/>
      <c r="J290" s="10"/>
      <c r="K290" s="10"/>
      <c r="L290" s="19"/>
      <c r="M290" s="19"/>
      <c r="N290" s="10"/>
      <c r="O290" s="10"/>
      <c r="P290" s="10"/>
      <c r="Q290" s="10"/>
      <c r="R290" s="10"/>
      <c r="S290" s="19"/>
      <c r="T290" s="19"/>
      <c r="U290" s="10"/>
      <c r="V290" s="10"/>
      <c r="W290" s="10"/>
      <c r="X290" s="10"/>
      <c r="Y290" s="10"/>
      <c r="Z290" s="19"/>
      <c r="AA290" s="19"/>
    </row>
    <row r="291" spans="1:27" s="6" customFormat="1" ht="30" customHeight="1">
      <c r="A291" s="11"/>
      <c r="B291" s="2"/>
      <c r="C291" s="2"/>
      <c r="D291" s="2"/>
      <c r="E291" s="2"/>
      <c r="F291" s="2"/>
      <c r="G291" s="2"/>
      <c r="H291" s="2"/>
      <c r="I291" s="2"/>
      <c r="J291" s="2"/>
      <c r="K291" s="2"/>
      <c r="L291" s="20"/>
      <c r="M291" s="20"/>
      <c r="N291" s="2"/>
      <c r="O291" s="2"/>
      <c r="P291" s="2"/>
      <c r="Q291" s="2"/>
      <c r="R291" s="2"/>
      <c r="S291" s="20"/>
      <c r="T291" s="20"/>
      <c r="U291" s="2"/>
      <c r="V291" s="2"/>
      <c r="W291" s="2"/>
      <c r="X291" s="2"/>
      <c r="Y291" s="2"/>
      <c r="Z291" s="20"/>
      <c r="AA291" s="20"/>
    </row>
    <row r="292" spans="1:27" s="6" customFormat="1" ht="30" customHeight="1">
      <c r="A292" s="12" t="s">
        <v>434</v>
      </c>
      <c r="B292" s="3">
        <f aca="true" t="shared" si="3" ref="B292:K292">SUBTOTAL(9,B250:B289)</f>
        <v>242470</v>
      </c>
      <c r="C292" s="3">
        <f t="shared" si="3"/>
        <v>0</v>
      </c>
      <c r="D292" s="3">
        <f t="shared" si="3"/>
        <v>60000</v>
      </c>
      <c r="E292" s="3">
        <f t="shared" si="3"/>
        <v>74545</v>
      </c>
      <c r="F292" s="3">
        <f t="shared" si="3"/>
        <v>107925</v>
      </c>
      <c r="G292" s="3">
        <f t="shared" si="3"/>
        <v>242468</v>
      </c>
      <c r="H292" s="3">
        <f t="shared" si="3"/>
        <v>0</v>
      </c>
      <c r="I292" s="3">
        <f t="shared" si="3"/>
        <v>60000</v>
      </c>
      <c r="J292" s="3">
        <f t="shared" si="3"/>
        <v>74545</v>
      </c>
      <c r="K292" s="3">
        <f t="shared" si="3"/>
        <v>107923</v>
      </c>
      <c r="L292" s="4">
        <f>G292-B292</f>
        <v>-2</v>
      </c>
      <c r="M292" s="4">
        <f>K292-F292</f>
        <v>-2</v>
      </c>
      <c r="N292" s="3">
        <f>SUBTOTAL(9,N250:N289)</f>
        <v>237168</v>
      </c>
      <c r="O292" s="3">
        <f>SUBTOTAL(9,O250:O289)</f>
        <v>0</v>
      </c>
      <c r="P292" s="3">
        <f>SUBTOTAL(9,P250:P289)</f>
        <v>60000</v>
      </c>
      <c r="Q292" s="3">
        <f>SUBTOTAL(9,Q250:Q289)</f>
        <v>69245</v>
      </c>
      <c r="R292" s="3">
        <f>SUBTOTAL(9,R250:R289)</f>
        <v>107923</v>
      </c>
      <c r="S292" s="4">
        <f>N292-G292</f>
        <v>-5300</v>
      </c>
      <c r="T292" s="4">
        <f>R292-K292</f>
        <v>0</v>
      </c>
      <c r="U292" s="3">
        <f>SUBTOTAL(9,U250:U289)</f>
        <v>236190</v>
      </c>
      <c r="V292" s="3">
        <f>SUBTOTAL(9,V250:V289)</f>
        <v>0</v>
      </c>
      <c r="W292" s="3">
        <f>SUBTOTAL(9,W250:W289)</f>
        <v>60000</v>
      </c>
      <c r="X292" s="3">
        <f>SUBTOTAL(9,X250:X289)</f>
        <v>68267</v>
      </c>
      <c r="Y292" s="3">
        <f>SUBTOTAL(9,Y250:Y289)</f>
        <v>107923</v>
      </c>
      <c r="Z292" s="4">
        <f>U292-N292</f>
        <v>-978</v>
      </c>
      <c r="AA292" s="4">
        <f>Y292-R292</f>
        <v>0</v>
      </c>
    </row>
    <row r="293" spans="1:27" ht="30" customHeight="1" hidden="1">
      <c r="A293" s="9" t="s">
        <v>33</v>
      </c>
      <c r="B293" s="10"/>
      <c r="C293" s="10"/>
      <c r="D293" s="10"/>
      <c r="E293" s="10"/>
      <c r="F293" s="10"/>
      <c r="G293" s="10"/>
      <c r="H293" s="10"/>
      <c r="I293" s="10"/>
      <c r="J293" s="10"/>
      <c r="K293" s="10"/>
      <c r="L293" s="19"/>
      <c r="M293" s="19"/>
      <c r="N293" s="10"/>
      <c r="O293" s="10"/>
      <c r="P293" s="10"/>
      <c r="Q293" s="10"/>
      <c r="R293" s="10"/>
      <c r="S293" s="19"/>
      <c r="T293" s="19"/>
      <c r="U293" s="10"/>
      <c r="V293" s="10"/>
      <c r="W293" s="10"/>
      <c r="X293" s="10"/>
      <c r="Y293" s="10"/>
      <c r="Z293" s="19"/>
      <c r="AA293" s="19"/>
    </row>
    <row r="294" spans="1:27" s="6" customFormat="1" ht="30" customHeight="1" hidden="1">
      <c r="A294" s="158" t="s">
        <v>34</v>
      </c>
      <c r="B294" s="2"/>
      <c r="C294" s="2"/>
      <c r="D294" s="2"/>
      <c r="E294" s="2"/>
      <c r="F294" s="2"/>
      <c r="G294" s="2"/>
      <c r="H294" s="2"/>
      <c r="I294" s="2"/>
      <c r="J294" s="2"/>
      <c r="K294" s="2"/>
      <c r="L294" s="20"/>
      <c r="M294" s="20"/>
      <c r="N294" s="2"/>
      <c r="O294" s="2"/>
      <c r="P294" s="2"/>
      <c r="Q294" s="2"/>
      <c r="R294" s="2"/>
      <c r="S294" s="20"/>
      <c r="T294" s="20"/>
      <c r="U294" s="2"/>
      <c r="V294" s="2"/>
      <c r="W294" s="2"/>
      <c r="X294" s="2"/>
      <c r="Y294" s="2"/>
      <c r="Z294" s="20"/>
      <c r="AA294" s="20"/>
    </row>
    <row r="295" spans="1:27" s="6" customFormat="1" ht="30" customHeight="1" hidden="1">
      <c r="A295" s="135"/>
      <c r="B295" s="3">
        <v>6971</v>
      </c>
      <c r="C295" s="3"/>
      <c r="D295" s="3"/>
      <c r="E295" s="3">
        <v>3</v>
      </c>
      <c r="F295" s="3">
        <f>B295-+SUM(C295:E295)</f>
        <v>6968</v>
      </c>
      <c r="G295" s="3">
        <v>6971</v>
      </c>
      <c r="H295" s="3"/>
      <c r="I295" s="3"/>
      <c r="J295" s="3">
        <v>3</v>
      </c>
      <c r="K295" s="3">
        <f>G295-+SUM(H295:J295)</f>
        <v>6968</v>
      </c>
      <c r="L295" s="4">
        <f>G295-B295</f>
        <v>0</v>
      </c>
      <c r="M295" s="4">
        <f>K295-F295</f>
        <v>0</v>
      </c>
      <c r="N295" s="3">
        <v>6971</v>
      </c>
      <c r="O295" s="3"/>
      <c r="P295" s="3"/>
      <c r="Q295" s="3">
        <v>3</v>
      </c>
      <c r="R295" s="3">
        <f>N295-+SUM(O295:Q295)</f>
        <v>6968</v>
      </c>
      <c r="S295" s="4">
        <f>N295-G295</f>
        <v>0</v>
      </c>
      <c r="T295" s="4">
        <f>R295-K295</f>
        <v>0</v>
      </c>
      <c r="U295" s="3">
        <v>6971</v>
      </c>
      <c r="V295" s="3"/>
      <c r="W295" s="3"/>
      <c r="X295" s="3">
        <v>3</v>
      </c>
      <c r="Y295" s="3">
        <f>U295-+SUM(V295:X295)</f>
        <v>6968</v>
      </c>
      <c r="Z295" s="4">
        <f>U295-N295</f>
        <v>0</v>
      </c>
      <c r="AA295" s="4">
        <f>Y295-R295</f>
        <v>0</v>
      </c>
    </row>
    <row r="296" spans="1:27" ht="30" customHeight="1" hidden="1">
      <c r="A296" s="13"/>
      <c r="B296" s="10"/>
      <c r="C296" s="10"/>
      <c r="D296" s="10"/>
      <c r="E296" s="10"/>
      <c r="F296" s="10"/>
      <c r="G296" s="10"/>
      <c r="H296" s="10"/>
      <c r="I296" s="10"/>
      <c r="J296" s="10"/>
      <c r="K296" s="10"/>
      <c r="L296" s="19"/>
      <c r="M296" s="19"/>
      <c r="N296" s="10"/>
      <c r="O296" s="10"/>
      <c r="P296" s="10"/>
      <c r="Q296" s="10"/>
      <c r="R296" s="10"/>
      <c r="S296" s="19"/>
      <c r="T296" s="19"/>
      <c r="U296" s="10"/>
      <c r="V296" s="10"/>
      <c r="W296" s="10"/>
      <c r="X296" s="10"/>
      <c r="Y296" s="10"/>
      <c r="Z296" s="19"/>
      <c r="AA296" s="19"/>
    </row>
    <row r="297" spans="1:27" s="6" customFormat="1" ht="30" customHeight="1" hidden="1">
      <c r="A297" s="158" t="s">
        <v>592</v>
      </c>
      <c r="B297" s="2"/>
      <c r="C297" s="2"/>
      <c r="D297" s="2"/>
      <c r="E297" s="2"/>
      <c r="F297" s="2"/>
      <c r="G297" s="2"/>
      <c r="H297" s="2"/>
      <c r="I297" s="2"/>
      <c r="J297" s="2"/>
      <c r="K297" s="2"/>
      <c r="L297" s="20"/>
      <c r="M297" s="20"/>
      <c r="N297" s="2"/>
      <c r="O297" s="2"/>
      <c r="P297" s="2"/>
      <c r="Q297" s="2"/>
      <c r="R297" s="2"/>
      <c r="S297" s="20"/>
      <c r="T297" s="20"/>
      <c r="U297" s="2"/>
      <c r="V297" s="2"/>
      <c r="W297" s="2"/>
      <c r="X297" s="2"/>
      <c r="Y297" s="2"/>
      <c r="Z297" s="20"/>
      <c r="AA297" s="20"/>
    </row>
    <row r="298" spans="1:27" s="6" customFormat="1" ht="30" customHeight="1" hidden="1">
      <c r="A298" s="160"/>
      <c r="B298" s="3">
        <v>17</v>
      </c>
      <c r="C298" s="3"/>
      <c r="D298" s="3"/>
      <c r="E298" s="3"/>
      <c r="F298" s="3">
        <f>B298-+SUM(C298:E298)</f>
        <v>17</v>
      </c>
      <c r="G298" s="3">
        <v>17</v>
      </c>
      <c r="H298" s="3"/>
      <c r="I298" s="3"/>
      <c r="J298" s="3"/>
      <c r="K298" s="3">
        <f>G298-+SUM(H298:J298)</f>
        <v>17</v>
      </c>
      <c r="L298" s="4">
        <f>G298-B298</f>
        <v>0</v>
      </c>
      <c r="M298" s="4">
        <f>K298-F298</f>
        <v>0</v>
      </c>
      <c r="N298" s="3">
        <v>17</v>
      </c>
      <c r="O298" s="3"/>
      <c r="P298" s="3"/>
      <c r="Q298" s="3"/>
      <c r="R298" s="3">
        <f>N298-+SUM(O298:Q298)</f>
        <v>17</v>
      </c>
      <c r="S298" s="4">
        <f>N298-G298</f>
        <v>0</v>
      </c>
      <c r="T298" s="4">
        <f>R298-K298</f>
        <v>0</v>
      </c>
      <c r="U298" s="3">
        <v>17</v>
      </c>
      <c r="V298" s="3"/>
      <c r="W298" s="3"/>
      <c r="X298" s="3"/>
      <c r="Y298" s="3">
        <f>U298-+SUM(V298:X298)</f>
        <v>17</v>
      </c>
      <c r="Z298" s="4">
        <f>U298-N298</f>
        <v>0</v>
      </c>
      <c r="AA298" s="4">
        <f>Y298-R298</f>
        <v>0</v>
      </c>
    </row>
    <row r="299" spans="1:27" ht="30" customHeight="1" hidden="1">
      <c r="A299" s="14"/>
      <c r="B299" s="10"/>
      <c r="C299" s="10"/>
      <c r="D299" s="10"/>
      <c r="E299" s="10"/>
      <c r="F299" s="10"/>
      <c r="G299" s="10"/>
      <c r="H299" s="10"/>
      <c r="I299" s="10"/>
      <c r="J299" s="10"/>
      <c r="K299" s="10"/>
      <c r="L299" s="19"/>
      <c r="M299" s="19"/>
      <c r="N299" s="10"/>
      <c r="O299" s="10"/>
      <c r="P299" s="10"/>
      <c r="Q299" s="10"/>
      <c r="R299" s="10"/>
      <c r="S299" s="19"/>
      <c r="T299" s="19"/>
      <c r="U299" s="10"/>
      <c r="V299" s="10"/>
      <c r="W299" s="10"/>
      <c r="X299" s="10"/>
      <c r="Y299" s="10"/>
      <c r="Z299" s="19"/>
      <c r="AA299" s="19"/>
    </row>
    <row r="300" spans="1:27" s="6" customFormat="1" ht="30" customHeight="1" hidden="1">
      <c r="A300" s="11"/>
      <c r="B300" s="2"/>
      <c r="C300" s="2"/>
      <c r="D300" s="2"/>
      <c r="E300" s="2"/>
      <c r="F300" s="2"/>
      <c r="G300" s="2"/>
      <c r="H300" s="2"/>
      <c r="I300" s="2"/>
      <c r="J300" s="2"/>
      <c r="K300" s="2"/>
      <c r="L300" s="20"/>
      <c r="M300" s="20"/>
      <c r="N300" s="2"/>
      <c r="O300" s="2"/>
      <c r="P300" s="2"/>
      <c r="Q300" s="2"/>
      <c r="R300" s="2"/>
      <c r="S300" s="20"/>
      <c r="T300" s="20"/>
      <c r="U300" s="2"/>
      <c r="V300" s="2"/>
      <c r="W300" s="2"/>
      <c r="X300" s="2"/>
      <c r="Y300" s="2"/>
      <c r="Z300" s="20"/>
      <c r="AA300" s="20"/>
    </row>
    <row r="301" spans="1:27" s="15" customFormat="1" ht="30" customHeight="1" hidden="1">
      <c r="A301" s="12" t="s">
        <v>434</v>
      </c>
      <c r="B301" s="3">
        <f aca="true" t="shared" si="4" ref="B301:K301">SUM(B295:B300)</f>
        <v>6988</v>
      </c>
      <c r="C301" s="3">
        <f t="shared" si="4"/>
        <v>0</v>
      </c>
      <c r="D301" s="3">
        <f t="shared" si="4"/>
        <v>0</v>
      </c>
      <c r="E301" s="3">
        <f t="shared" si="4"/>
        <v>3</v>
      </c>
      <c r="F301" s="3">
        <f t="shared" si="4"/>
        <v>6985</v>
      </c>
      <c r="G301" s="3">
        <f t="shared" si="4"/>
        <v>6988</v>
      </c>
      <c r="H301" s="3">
        <f t="shared" si="4"/>
        <v>0</v>
      </c>
      <c r="I301" s="3">
        <f t="shared" si="4"/>
        <v>0</v>
      </c>
      <c r="J301" s="3">
        <f t="shared" si="4"/>
        <v>3</v>
      </c>
      <c r="K301" s="3">
        <f t="shared" si="4"/>
        <v>6985</v>
      </c>
      <c r="L301" s="4">
        <f>G301-B301</f>
        <v>0</v>
      </c>
      <c r="M301" s="4">
        <f>K301-F301</f>
        <v>0</v>
      </c>
      <c r="N301" s="3">
        <f>SUM(N295:N300)</f>
        <v>6988</v>
      </c>
      <c r="O301" s="3">
        <f>SUM(O295:O300)</f>
        <v>0</v>
      </c>
      <c r="P301" s="3">
        <f>SUM(P295:P300)</f>
        <v>0</v>
      </c>
      <c r="Q301" s="3">
        <f>SUM(Q295:Q300)</f>
        <v>3</v>
      </c>
      <c r="R301" s="3">
        <f>SUM(R295:R300)</f>
        <v>6985</v>
      </c>
      <c r="S301" s="4">
        <f>N301-G301</f>
        <v>0</v>
      </c>
      <c r="T301" s="4">
        <f>R301-K301</f>
        <v>0</v>
      </c>
      <c r="U301" s="3">
        <f>SUM(U295:U300)</f>
        <v>6988</v>
      </c>
      <c r="V301" s="3">
        <f>SUM(V295:V300)</f>
        <v>0</v>
      </c>
      <c r="W301" s="3">
        <f>SUM(W295:W300)</f>
        <v>0</v>
      </c>
      <c r="X301" s="3">
        <f>SUM(X295:X300)</f>
        <v>3</v>
      </c>
      <c r="Y301" s="3">
        <f>SUM(Y295:Y300)</f>
        <v>6985</v>
      </c>
      <c r="Z301" s="4">
        <f>U301-N301</f>
        <v>0</v>
      </c>
      <c r="AA301" s="4">
        <f>Y301-R301</f>
        <v>0</v>
      </c>
    </row>
    <row r="302" spans="1:27" ht="30" customHeight="1">
      <c r="A302" s="9" t="s">
        <v>277</v>
      </c>
      <c r="B302" s="10"/>
      <c r="C302" s="10"/>
      <c r="D302" s="10"/>
      <c r="E302" s="10"/>
      <c r="F302" s="10"/>
      <c r="G302" s="10"/>
      <c r="H302" s="10"/>
      <c r="I302" s="10"/>
      <c r="J302" s="10"/>
      <c r="K302" s="10"/>
      <c r="L302" s="19"/>
      <c r="M302" s="19"/>
      <c r="N302" s="10"/>
      <c r="O302" s="10"/>
      <c r="P302" s="10"/>
      <c r="Q302" s="10"/>
      <c r="R302" s="10"/>
      <c r="S302" s="19"/>
      <c r="T302" s="19"/>
      <c r="U302" s="10"/>
      <c r="V302" s="10"/>
      <c r="W302" s="10"/>
      <c r="X302" s="10"/>
      <c r="Y302" s="10"/>
      <c r="Z302" s="19"/>
      <c r="AA302" s="19"/>
    </row>
    <row r="303" spans="1:27" s="6" customFormat="1" ht="30" customHeight="1" hidden="1">
      <c r="A303" s="158" t="s">
        <v>278</v>
      </c>
      <c r="B303" s="2"/>
      <c r="C303" s="2"/>
      <c r="D303" s="2"/>
      <c r="E303" s="2"/>
      <c r="F303" s="2"/>
      <c r="G303" s="2"/>
      <c r="H303" s="2"/>
      <c r="I303" s="2"/>
      <c r="J303" s="2"/>
      <c r="K303" s="2"/>
      <c r="L303" s="20"/>
      <c r="M303" s="20"/>
      <c r="N303" s="2"/>
      <c r="O303" s="2"/>
      <c r="P303" s="2"/>
      <c r="Q303" s="2"/>
      <c r="R303" s="2"/>
      <c r="S303" s="20"/>
      <c r="T303" s="20"/>
      <c r="U303" s="2"/>
      <c r="V303" s="2"/>
      <c r="W303" s="2"/>
      <c r="X303" s="2"/>
      <c r="Y303" s="2"/>
      <c r="Z303" s="20"/>
      <c r="AA303" s="20"/>
    </row>
    <row r="304" spans="1:27" s="6" customFormat="1" ht="30" customHeight="1" hidden="1">
      <c r="A304" s="135"/>
      <c r="B304" s="3">
        <v>1859</v>
      </c>
      <c r="C304" s="3">
        <v>1221</v>
      </c>
      <c r="D304" s="3"/>
      <c r="E304" s="3">
        <v>638</v>
      </c>
      <c r="F304" s="3">
        <f>B304-+SUM(C304:E304)</f>
        <v>0</v>
      </c>
      <c r="G304" s="3">
        <v>1859</v>
      </c>
      <c r="H304" s="3">
        <v>1221</v>
      </c>
      <c r="I304" s="3"/>
      <c r="J304" s="3">
        <v>638</v>
      </c>
      <c r="K304" s="3">
        <f>G304-+SUM(H304:J304)</f>
        <v>0</v>
      </c>
      <c r="L304" s="4">
        <f>G304-B304</f>
        <v>0</v>
      </c>
      <c r="M304" s="4">
        <f>K304-F304</f>
        <v>0</v>
      </c>
      <c r="N304" s="3">
        <v>1859</v>
      </c>
      <c r="O304" s="3">
        <v>1221</v>
      </c>
      <c r="P304" s="3"/>
      <c r="Q304" s="3">
        <v>638</v>
      </c>
      <c r="R304" s="3">
        <f>N304-+SUM(O304:Q304)</f>
        <v>0</v>
      </c>
      <c r="S304" s="4">
        <f>N304-G304</f>
        <v>0</v>
      </c>
      <c r="T304" s="4">
        <f>R304-K304</f>
        <v>0</v>
      </c>
      <c r="U304" s="3">
        <v>1859</v>
      </c>
      <c r="V304" s="3">
        <v>1221</v>
      </c>
      <c r="W304" s="3"/>
      <c r="X304" s="3">
        <v>638</v>
      </c>
      <c r="Y304" s="3">
        <f>U304-+SUM(V304:X304)</f>
        <v>0</v>
      </c>
      <c r="Z304" s="4">
        <f>U304-N304</f>
        <v>0</v>
      </c>
      <c r="AA304" s="4">
        <f>Y304-R304</f>
        <v>0</v>
      </c>
    </row>
    <row r="305" spans="1:27" ht="30" customHeight="1" hidden="1">
      <c r="A305" s="13"/>
      <c r="B305" s="10"/>
      <c r="C305" s="10"/>
      <c r="D305" s="10"/>
      <c r="E305" s="10"/>
      <c r="F305" s="10"/>
      <c r="G305" s="10"/>
      <c r="H305" s="10"/>
      <c r="I305" s="10"/>
      <c r="J305" s="10"/>
      <c r="K305" s="10"/>
      <c r="L305" s="19"/>
      <c r="M305" s="19"/>
      <c r="N305" s="10"/>
      <c r="O305" s="10"/>
      <c r="P305" s="10"/>
      <c r="Q305" s="10"/>
      <c r="R305" s="10"/>
      <c r="S305" s="19"/>
      <c r="T305" s="19"/>
      <c r="U305" s="10"/>
      <c r="V305" s="10"/>
      <c r="W305" s="10"/>
      <c r="X305" s="10"/>
      <c r="Y305" s="10"/>
      <c r="Z305" s="19"/>
      <c r="AA305" s="19"/>
    </row>
    <row r="306" spans="1:27" s="6" customFormat="1" ht="30" customHeight="1">
      <c r="A306" s="22" t="s">
        <v>590</v>
      </c>
      <c r="B306" s="2"/>
      <c r="C306" s="2"/>
      <c r="D306" s="2"/>
      <c r="E306" s="2"/>
      <c r="F306" s="2"/>
      <c r="G306" s="2"/>
      <c r="H306" s="2"/>
      <c r="I306" s="2"/>
      <c r="J306" s="2"/>
      <c r="K306" s="2"/>
      <c r="L306" s="20"/>
      <c r="M306" s="20"/>
      <c r="N306" s="2"/>
      <c r="O306" s="2"/>
      <c r="P306" s="2"/>
      <c r="Q306" s="2"/>
      <c r="R306" s="2"/>
      <c r="S306" s="20"/>
      <c r="T306" s="20"/>
      <c r="U306" s="2"/>
      <c r="V306" s="2"/>
      <c r="W306" s="2"/>
      <c r="X306" s="2"/>
      <c r="Y306" s="2"/>
      <c r="Z306" s="20"/>
      <c r="AA306" s="20"/>
    </row>
    <row r="307" spans="1:27" s="6" customFormat="1" ht="30" customHeight="1">
      <c r="A307" s="24"/>
      <c r="B307" s="3">
        <v>52911</v>
      </c>
      <c r="C307" s="3"/>
      <c r="D307" s="3"/>
      <c r="E307" s="3">
        <v>52911</v>
      </c>
      <c r="F307" s="3">
        <f>B307-+SUM(C307:E307)</f>
        <v>0</v>
      </c>
      <c r="G307" s="3">
        <v>52911</v>
      </c>
      <c r="H307" s="3"/>
      <c r="I307" s="3"/>
      <c r="J307" s="3">
        <v>52911</v>
      </c>
      <c r="K307" s="3">
        <f>G307-+SUM(H307:J307)</f>
        <v>0</v>
      </c>
      <c r="L307" s="4">
        <f>G307-B307</f>
        <v>0</v>
      </c>
      <c r="M307" s="4">
        <f>K307-F307</f>
        <v>0</v>
      </c>
      <c r="N307" s="3">
        <v>52911</v>
      </c>
      <c r="O307" s="3"/>
      <c r="P307" s="3"/>
      <c r="Q307" s="3">
        <v>52911</v>
      </c>
      <c r="R307" s="3">
        <f>N307-+SUM(O307:Q307)</f>
        <v>0</v>
      </c>
      <c r="S307" s="4">
        <f>N307-G307</f>
        <v>0</v>
      </c>
      <c r="T307" s="4">
        <f>R307-K307</f>
        <v>0</v>
      </c>
      <c r="U307" s="3">
        <v>52296</v>
      </c>
      <c r="V307" s="3"/>
      <c r="W307" s="3"/>
      <c r="X307" s="3">
        <v>52296</v>
      </c>
      <c r="Y307" s="3">
        <f>U307-+SUM(V307:X307)</f>
        <v>0</v>
      </c>
      <c r="Z307" s="4">
        <f>U307-N307</f>
        <v>-615</v>
      </c>
      <c r="AA307" s="4">
        <f>Y307-R307</f>
        <v>0</v>
      </c>
    </row>
    <row r="308" spans="1:27" ht="30" customHeight="1">
      <c r="A308" s="13"/>
      <c r="B308" s="10"/>
      <c r="C308" s="10"/>
      <c r="D308" s="10"/>
      <c r="E308" s="10"/>
      <c r="F308" s="10"/>
      <c r="G308" s="10"/>
      <c r="H308" s="10"/>
      <c r="I308" s="10"/>
      <c r="J308" s="10"/>
      <c r="K308" s="10"/>
      <c r="L308" s="19"/>
      <c r="M308" s="19"/>
      <c r="N308" s="10"/>
      <c r="O308" s="10"/>
      <c r="P308" s="10"/>
      <c r="Q308" s="10"/>
      <c r="R308" s="10"/>
      <c r="S308" s="19"/>
      <c r="T308" s="19"/>
      <c r="U308" s="10"/>
      <c r="V308" s="10"/>
      <c r="W308" s="10"/>
      <c r="X308" s="10"/>
      <c r="Y308" s="10"/>
      <c r="Z308" s="19"/>
      <c r="AA308" s="19"/>
    </row>
    <row r="309" spans="1:27" s="6" customFormat="1" ht="30" customHeight="1">
      <c r="A309" s="22" t="s">
        <v>481</v>
      </c>
      <c r="B309" s="2"/>
      <c r="C309" s="2"/>
      <c r="D309" s="2"/>
      <c r="E309" s="2"/>
      <c r="F309" s="2"/>
      <c r="G309" s="2"/>
      <c r="H309" s="2"/>
      <c r="I309" s="2"/>
      <c r="J309" s="2"/>
      <c r="K309" s="2"/>
      <c r="L309" s="20"/>
      <c r="M309" s="20"/>
      <c r="N309" s="2"/>
      <c r="O309" s="2"/>
      <c r="P309" s="2"/>
      <c r="Q309" s="2"/>
      <c r="R309" s="2"/>
      <c r="S309" s="20"/>
      <c r="T309" s="20"/>
      <c r="U309" s="2"/>
      <c r="V309" s="2"/>
      <c r="W309" s="2"/>
      <c r="X309" s="2"/>
      <c r="Y309" s="2"/>
      <c r="Z309" s="20"/>
      <c r="AA309" s="20"/>
    </row>
    <row r="310" spans="1:27" s="6" customFormat="1" ht="30" customHeight="1">
      <c r="A310" s="24"/>
      <c r="B310" s="3">
        <v>18882</v>
      </c>
      <c r="C310" s="3">
        <v>6040</v>
      </c>
      <c r="D310" s="3"/>
      <c r="E310" s="3">
        <v>12842</v>
      </c>
      <c r="F310" s="3">
        <f>B310-+SUM(C310:E310)</f>
        <v>0</v>
      </c>
      <c r="G310" s="3">
        <v>18882</v>
      </c>
      <c r="H310" s="3">
        <v>6040</v>
      </c>
      <c r="I310" s="3"/>
      <c r="J310" s="3">
        <v>12842</v>
      </c>
      <c r="K310" s="3">
        <f>G310-+SUM(H310:J310)</f>
        <v>0</v>
      </c>
      <c r="L310" s="4">
        <f>G310-B310</f>
        <v>0</v>
      </c>
      <c r="M310" s="4">
        <f>K310-F310</f>
        <v>0</v>
      </c>
      <c r="N310" s="3">
        <v>18882</v>
      </c>
      <c r="O310" s="3">
        <v>6040</v>
      </c>
      <c r="P310" s="3"/>
      <c r="Q310" s="3">
        <v>12842</v>
      </c>
      <c r="R310" s="3">
        <f>N310-+SUM(O310:Q310)</f>
        <v>0</v>
      </c>
      <c r="S310" s="4">
        <f>N310-G310</f>
        <v>0</v>
      </c>
      <c r="T310" s="4">
        <f>R310-K310</f>
        <v>0</v>
      </c>
      <c r="U310" s="3">
        <v>18679</v>
      </c>
      <c r="V310" s="3">
        <v>6040</v>
      </c>
      <c r="W310" s="3"/>
      <c r="X310" s="3">
        <v>12639</v>
      </c>
      <c r="Y310" s="3">
        <f>U310-+SUM(V310:X310)</f>
        <v>0</v>
      </c>
      <c r="Z310" s="4">
        <f>U310-N310</f>
        <v>-203</v>
      </c>
      <c r="AA310" s="4">
        <f>Y310-R310</f>
        <v>0</v>
      </c>
    </row>
    <row r="311" spans="1:27" ht="30" customHeight="1">
      <c r="A311" s="14"/>
      <c r="B311" s="10"/>
      <c r="C311" s="10"/>
      <c r="D311" s="10"/>
      <c r="E311" s="10"/>
      <c r="F311" s="10"/>
      <c r="G311" s="10"/>
      <c r="H311" s="10"/>
      <c r="I311" s="10"/>
      <c r="J311" s="10"/>
      <c r="K311" s="10"/>
      <c r="L311" s="19"/>
      <c r="M311" s="19"/>
      <c r="N311" s="10"/>
      <c r="O311" s="10"/>
      <c r="P311" s="10"/>
      <c r="Q311" s="10"/>
      <c r="R311" s="10"/>
      <c r="S311" s="19"/>
      <c r="T311" s="19"/>
      <c r="U311" s="10"/>
      <c r="V311" s="10"/>
      <c r="W311" s="10"/>
      <c r="X311" s="10"/>
      <c r="Y311" s="10"/>
      <c r="Z311" s="19"/>
      <c r="AA311" s="19"/>
    </row>
    <row r="312" spans="1:27" s="6" customFormat="1" ht="30" customHeight="1">
      <c r="A312" s="22" t="s">
        <v>592</v>
      </c>
      <c r="B312" s="2"/>
      <c r="C312" s="2"/>
      <c r="D312" s="2"/>
      <c r="E312" s="2"/>
      <c r="F312" s="2"/>
      <c r="G312" s="2"/>
      <c r="H312" s="2"/>
      <c r="I312" s="2"/>
      <c r="J312" s="2"/>
      <c r="K312" s="2"/>
      <c r="L312" s="20"/>
      <c r="M312" s="20"/>
      <c r="N312" s="2"/>
      <c r="O312" s="2"/>
      <c r="P312" s="2"/>
      <c r="Q312" s="2"/>
      <c r="R312" s="2"/>
      <c r="S312" s="20"/>
      <c r="T312" s="20"/>
      <c r="U312" s="2"/>
      <c r="V312" s="2"/>
      <c r="W312" s="2"/>
      <c r="X312" s="2"/>
      <c r="Y312" s="2"/>
      <c r="Z312" s="20"/>
      <c r="AA312" s="20"/>
    </row>
    <row r="313" spans="1:27" s="6" customFormat="1" ht="30" customHeight="1">
      <c r="A313" s="23"/>
      <c r="B313" s="3">
        <v>43858</v>
      </c>
      <c r="C313" s="3"/>
      <c r="D313" s="3"/>
      <c r="E313" s="3">
        <v>43858</v>
      </c>
      <c r="F313" s="3">
        <f>B313-+SUM(C313:E313)</f>
        <v>0</v>
      </c>
      <c r="G313" s="3">
        <v>43858</v>
      </c>
      <c r="H313" s="3"/>
      <c r="I313" s="3"/>
      <c r="J313" s="3">
        <v>43858</v>
      </c>
      <c r="K313" s="3">
        <f>G313-+SUM(H313:J313)</f>
        <v>0</v>
      </c>
      <c r="L313" s="4">
        <f>G313-B313</f>
        <v>0</v>
      </c>
      <c r="M313" s="4">
        <f>K313-F313</f>
        <v>0</v>
      </c>
      <c r="N313" s="3">
        <v>43858</v>
      </c>
      <c r="O313" s="3"/>
      <c r="P313" s="3"/>
      <c r="Q313" s="3">
        <v>43858</v>
      </c>
      <c r="R313" s="3">
        <f>N313-+SUM(O313:Q313)</f>
        <v>0</v>
      </c>
      <c r="S313" s="4">
        <f>N313-G313</f>
        <v>0</v>
      </c>
      <c r="T313" s="4">
        <f>R313-K313</f>
        <v>0</v>
      </c>
      <c r="U313" s="3">
        <v>44088</v>
      </c>
      <c r="V313" s="3"/>
      <c r="W313" s="3"/>
      <c r="X313" s="3">
        <v>44088</v>
      </c>
      <c r="Y313" s="3">
        <f>U313-+SUM(V313:X313)</f>
        <v>0</v>
      </c>
      <c r="Z313" s="4">
        <f>U313-N313</f>
        <v>230</v>
      </c>
      <c r="AA313" s="4">
        <f>Y313-R313</f>
        <v>0</v>
      </c>
    </row>
    <row r="314" spans="1:27" ht="30" customHeight="1">
      <c r="A314" s="14"/>
      <c r="B314" s="10"/>
      <c r="C314" s="10"/>
      <c r="D314" s="10"/>
      <c r="E314" s="10"/>
      <c r="F314" s="10"/>
      <c r="G314" s="10"/>
      <c r="H314" s="10"/>
      <c r="I314" s="10"/>
      <c r="J314" s="10"/>
      <c r="K314" s="10"/>
      <c r="L314" s="19"/>
      <c r="M314" s="19"/>
      <c r="N314" s="10"/>
      <c r="O314" s="10"/>
      <c r="P314" s="10"/>
      <c r="Q314" s="10"/>
      <c r="R314" s="10"/>
      <c r="S314" s="19"/>
      <c r="T314" s="19"/>
      <c r="U314" s="10"/>
      <c r="V314" s="10"/>
      <c r="W314" s="10"/>
      <c r="X314" s="10"/>
      <c r="Y314" s="10"/>
      <c r="Z314" s="19"/>
      <c r="AA314" s="19"/>
    </row>
    <row r="315" spans="1:27" s="6" customFormat="1" ht="30" customHeight="1">
      <c r="A315" s="11"/>
      <c r="B315" s="2"/>
      <c r="C315" s="2"/>
      <c r="D315" s="2"/>
      <c r="E315" s="2"/>
      <c r="F315" s="2"/>
      <c r="G315" s="2"/>
      <c r="H315" s="2"/>
      <c r="I315" s="2"/>
      <c r="J315" s="2"/>
      <c r="K315" s="2"/>
      <c r="L315" s="20"/>
      <c r="M315" s="20"/>
      <c r="N315" s="2"/>
      <c r="O315" s="2"/>
      <c r="P315" s="2"/>
      <c r="Q315" s="2"/>
      <c r="R315" s="2"/>
      <c r="S315" s="20"/>
      <c r="T315" s="20"/>
      <c r="U315" s="2"/>
      <c r="V315" s="2"/>
      <c r="W315" s="2"/>
      <c r="X315" s="2"/>
      <c r="Y315" s="2"/>
      <c r="Z315" s="20"/>
      <c r="AA315" s="20"/>
    </row>
    <row r="316" spans="1:27" s="15" customFormat="1" ht="30" customHeight="1">
      <c r="A316" s="12" t="s">
        <v>434</v>
      </c>
      <c r="B316" s="3">
        <f aca="true" t="shared" si="5" ref="B316:K316">SUM(B304:B315)</f>
        <v>117510</v>
      </c>
      <c r="C316" s="3">
        <f t="shared" si="5"/>
        <v>7261</v>
      </c>
      <c r="D316" s="3">
        <f t="shared" si="5"/>
        <v>0</v>
      </c>
      <c r="E316" s="3">
        <f t="shared" si="5"/>
        <v>110249</v>
      </c>
      <c r="F316" s="3">
        <f t="shared" si="5"/>
        <v>0</v>
      </c>
      <c r="G316" s="3">
        <f t="shared" si="5"/>
        <v>117510</v>
      </c>
      <c r="H316" s="3">
        <f t="shared" si="5"/>
        <v>7261</v>
      </c>
      <c r="I316" s="3">
        <f t="shared" si="5"/>
        <v>0</v>
      </c>
      <c r="J316" s="3">
        <f t="shared" si="5"/>
        <v>110249</v>
      </c>
      <c r="K316" s="3">
        <f t="shared" si="5"/>
        <v>0</v>
      </c>
      <c r="L316" s="4">
        <f>G316-B316</f>
        <v>0</v>
      </c>
      <c r="M316" s="4">
        <f>K316-F316</f>
        <v>0</v>
      </c>
      <c r="N316" s="3">
        <f>SUM(N304:N315)</f>
        <v>117510</v>
      </c>
      <c r="O316" s="3">
        <f>SUM(O304:O315)</f>
        <v>7261</v>
      </c>
      <c r="P316" s="3">
        <f>SUM(P304:P315)</f>
        <v>0</v>
      </c>
      <c r="Q316" s="3">
        <f>SUM(Q304:Q315)</f>
        <v>110249</v>
      </c>
      <c r="R316" s="3">
        <f>SUM(R304:R315)</f>
        <v>0</v>
      </c>
      <c r="S316" s="4">
        <f>N316-G316</f>
        <v>0</v>
      </c>
      <c r="T316" s="4">
        <f>R316-K316</f>
        <v>0</v>
      </c>
      <c r="U316" s="3">
        <f>SUM(U304:U315)</f>
        <v>116922</v>
      </c>
      <c r="V316" s="3">
        <f>SUM(V304:V315)</f>
        <v>7261</v>
      </c>
      <c r="W316" s="3">
        <f>SUM(W304:W315)</f>
        <v>0</v>
      </c>
      <c r="X316" s="3">
        <f>SUM(X304:X315)</f>
        <v>109661</v>
      </c>
      <c r="Y316" s="3">
        <f>SUM(Y304:Y315)</f>
        <v>0</v>
      </c>
      <c r="Z316" s="4">
        <f>U316-N316</f>
        <v>-588</v>
      </c>
      <c r="AA316" s="4">
        <f>Y316-R316</f>
        <v>0</v>
      </c>
    </row>
    <row r="317" spans="1:27" ht="30" customHeight="1" hidden="1">
      <c r="A317" s="9" t="s">
        <v>696</v>
      </c>
      <c r="B317" s="10"/>
      <c r="C317" s="10"/>
      <c r="D317" s="10"/>
      <c r="E317" s="10"/>
      <c r="F317" s="10"/>
      <c r="G317" s="10"/>
      <c r="H317" s="10"/>
      <c r="I317" s="10"/>
      <c r="J317" s="10"/>
      <c r="K317" s="10"/>
      <c r="L317" s="19"/>
      <c r="M317" s="19"/>
      <c r="N317" s="10"/>
      <c r="O317" s="10"/>
      <c r="P317" s="10"/>
      <c r="Q317" s="10"/>
      <c r="R317" s="10"/>
      <c r="S317" s="19"/>
      <c r="T317" s="19"/>
      <c r="U317" s="10"/>
      <c r="V317" s="10"/>
      <c r="W317" s="10"/>
      <c r="X317" s="10"/>
      <c r="Y317" s="10"/>
      <c r="Z317" s="19"/>
      <c r="AA317" s="19"/>
    </row>
    <row r="318" spans="1:27" s="6" customFormat="1" ht="30" customHeight="1" hidden="1">
      <c r="A318" s="158" t="s">
        <v>688</v>
      </c>
      <c r="B318" s="2"/>
      <c r="C318" s="2"/>
      <c r="D318" s="2"/>
      <c r="E318" s="2"/>
      <c r="F318" s="2"/>
      <c r="G318" s="2"/>
      <c r="H318" s="2"/>
      <c r="I318" s="2"/>
      <c r="J318" s="2"/>
      <c r="K318" s="2"/>
      <c r="L318" s="20"/>
      <c r="M318" s="20"/>
      <c r="N318" s="2"/>
      <c r="O318" s="2"/>
      <c r="P318" s="2"/>
      <c r="Q318" s="2"/>
      <c r="R318" s="2"/>
      <c r="S318" s="20"/>
      <c r="T318" s="20"/>
      <c r="U318" s="2"/>
      <c r="V318" s="2"/>
      <c r="W318" s="2"/>
      <c r="X318" s="2"/>
      <c r="Y318" s="2"/>
      <c r="Z318" s="20"/>
      <c r="AA318" s="20"/>
    </row>
    <row r="319" spans="1:27" s="6" customFormat="1" ht="30" customHeight="1" hidden="1">
      <c r="A319" s="160"/>
      <c r="B319" s="3">
        <v>10</v>
      </c>
      <c r="C319" s="3"/>
      <c r="D319" s="3"/>
      <c r="E319" s="3">
        <v>10</v>
      </c>
      <c r="F319" s="3">
        <f>B319-+SUM(C319:E319)</f>
        <v>0</v>
      </c>
      <c r="G319" s="3">
        <v>10</v>
      </c>
      <c r="H319" s="3"/>
      <c r="I319" s="3"/>
      <c r="J319" s="3">
        <v>10</v>
      </c>
      <c r="K319" s="3">
        <f>G319-+SUM(H319:J319)</f>
        <v>0</v>
      </c>
      <c r="L319" s="4">
        <f>G319-B319</f>
        <v>0</v>
      </c>
      <c r="M319" s="4">
        <f>K319-F319</f>
        <v>0</v>
      </c>
      <c r="N319" s="3">
        <v>10</v>
      </c>
      <c r="O319" s="3"/>
      <c r="P319" s="3"/>
      <c r="Q319" s="3">
        <v>10</v>
      </c>
      <c r="R319" s="3">
        <f>N319-+SUM(O319:Q319)</f>
        <v>0</v>
      </c>
      <c r="S319" s="4">
        <f>N319-G319</f>
        <v>0</v>
      </c>
      <c r="T319" s="4">
        <f>R319-K319</f>
        <v>0</v>
      </c>
      <c r="U319" s="3">
        <v>10</v>
      </c>
      <c r="V319" s="3"/>
      <c r="W319" s="3"/>
      <c r="X319" s="3">
        <v>10</v>
      </c>
      <c r="Y319" s="3">
        <f>U319-+SUM(V319:X319)</f>
        <v>0</v>
      </c>
      <c r="Z319" s="4">
        <f>U319-N319</f>
        <v>0</v>
      </c>
      <c r="AA319" s="4">
        <f>Y319-R319</f>
        <v>0</v>
      </c>
    </row>
    <row r="320" spans="1:27" ht="30" customHeight="1" hidden="1">
      <c r="A320" s="13"/>
      <c r="B320" s="10"/>
      <c r="C320" s="10"/>
      <c r="D320" s="10"/>
      <c r="E320" s="10"/>
      <c r="F320" s="10"/>
      <c r="G320" s="10"/>
      <c r="H320" s="10"/>
      <c r="I320" s="10"/>
      <c r="J320" s="10"/>
      <c r="K320" s="10"/>
      <c r="L320" s="19"/>
      <c r="M320" s="19"/>
      <c r="N320" s="10"/>
      <c r="O320" s="10"/>
      <c r="P320" s="10"/>
      <c r="Q320" s="10"/>
      <c r="R320" s="10"/>
      <c r="S320" s="19"/>
      <c r="T320" s="19"/>
      <c r="U320" s="10"/>
      <c r="V320" s="10"/>
      <c r="W320" s="10"/>
      <c r="X320" s="10"/>
      <c r="Y320" s="10"/>
      <c r="Z320" s="19"/>
      <c r="AA320" s="19"/>
    </row>
    <row r="321" spans="1:27" s="6" customFormat="1" ht="30" customHeight="1" hidden="1">
      <c r="A321" s="158" t="s">
        <v>590</v>
      </c>
      <c r="B321" s="2"/>
      <c r="C321" s="2"/>
      <c r="D321" s="2"/>
      <c r="E321" s="2"/>
      <c r="F321" s="2"/>
      <c r="G321" s="2"/>
      <c r="H321" s="2"/>
      <c r="I321" s="2"/>
      <c r="J321" s="2"/>
      <c r="K321" s="2"/>
      <c r="L321" s="20"/>
      <c r="M321" s="20"/>
      <c r="N321" s="2"/>
      <c r="O321" s="2"/>
      <c r="P321" s="2"/>
      <c r="Q321" s="2"/>
      <c r="R321" s="2"/>
      <c r="S321" s="20"/>
      <c r="T321" s="20"/>
      <c r="U321" s="2"/>
      <c r="V321" s="2"/>
      <c r="W321" s="2"/>
      <c r="X321" s="2"/>
      <c r="Y321" s="2"/>
      <c r="Z321" s="20"/>
      <c r="AA321" s="20"/>
    </row>
    <row r="322" spans="1:27" s="6" customFormat="1" ht="30" customHeight="1" hidden="1">
      <c r="A322" s="160"/>
      <c r="B322" s="3">
        <v>4944</v>
      </c>
      <c r="C322" s="3"/>
      <c r="D322" s="3"/>
      <c r="E322" s="3">
        <v>4944</v>
      </c>
      <c r="F322" s="3">
        <f>B322-+SUM(C322:E322)</f>
        <v>0</v>
      </c>
      <c r="G322" s="3">
        <v>4944</v>
      </c>
      <c r="H322" s="3"/>
      <c r="I322" s="3"/>
      <c r="J322" s="3">
        <v>4944</v>
      </c>
      <c r="K322" s="3">
        <f>G322-+SUM(H322:J322)</f>
        <v>0</v>
      </c>
      <c r="L322" s="4">
        <f>G322-B322</f>
        <v>0</v>
      </c>
      <c r="M322" s="4">
        <f>K322-F322</f>
        <v>0</v>
      </c>
      <c r="N322" s="3">
        <v>4944</v>
      </c>
      <c r="O322" s="3"/>
      <c r="P322" s="3"/>
      <c r="Q322" s="3">
        <v>4944</v>
      </c>
      <c r="R322" s="3">
        <f>N322-+SUM(O322:Q322)</f>
        <v>0</v>
      </c>
      <c r="S322" s="4">
        <f>N322-G322</f>
        <v>0</v>
      </c>
      <c r="T322" s="4">
        <f>R322-K322</f>
        <v>0</v>
      </c>
      <c r="U322" s="3">
        <v>4944</v>
      </c>
      <c r="V322" s="3"/>
      <c r="W322" s="3"/>
      <c r="X322" s="3">
        <v>4944</v>
      </c>
      <c r="Y322" s="3">
        <f>U322-+SUM(V322:X322)</f>
        <v>0</v>
      </c>
      <c r="Z322" s="4">
        <f>U322-N322</f>
        <v>0</v>
      </c>
      <c r="AA322" s="4">
        <f>Y322-R322</f>
        <v>0</v>
      </c>
    </row>
    <row r="323" spans="1:27" ht="30" customHeight="1" hidden="1">
      <c r="A323" s="13"/>
      <c r="B323" s="10"/>
      <c r="C323" s="10"/>
      <c r="D323" s="10"/>
      <c r="E323" s="10"/>
      <c r="F323" s="10"/>
      <c r="G323" s="10"/>
      <c r="H323" s="10"/>
      <c r="I323" s="10"/>
      <c r="J323" s="10"/>
      <c r="K323" s="10"/>
      <c r="L323" s="19"/>
      <c r="M323" s="19"/>
      <c r="N323" s="10"/>
      <c r="O323" s="10"/>
      <c r="P323" s="10"/>
      <c r="Q323" s="10"/>
      <c r="R323" s="10"/>
      <c r="S323" s="19"/>
      <c r="T323" s="19"/>
      <c r="U323" s="10"/>
      <c r="V323" s="10"/>
      <c r="W323" s="10"/>
      <c r="X323" s="10"/>
      <c r="Y323" s="10"/>
      <c r="Z323" s="19"/>
      <c r="AA323" s="19"/>
    </row>
    <row r="324" spans="1:27" s="6" customFormat="1" ht="30" customHeight="1" hidden="1">
      <c r="A324" s="158" t="s">
        <v>481</v>
      </c>
      <c r="B324" s="2"/>
      <c r="C324" s="2"/>
      <c r="D324" s="2"/>
      <c r="E324" s="2"/>
      <c r="F324" s="2"/>
      <c r="G324" s="2"/>
      <c r="H324" s="2"/>
      <c r="I324" s="2"/>
      <c r="J324" s="2"/>
      <c r="K324" s="2"/>
      <c r="L324" s="20"/>
      <c r="M324" s="20"/>
      <c r="N324" s="2"/>
      <c r="O324" s="2"/>
      <c r="P324" s="2"/>
      <c r="Q324" s="2"/>
      <c r="R324" s="2"/>
      <c r="S324" s="20"/>
      <c r="T324" s="20"/>
      <c r="U324" s="2"/>
      <c r="V324" s="2"/>
      <c r="W324" s="2"/>
      <c r="X324" s="2"/>
      <c r="Y324" s="2"/>
      <c r="Z324" s="20"/>
      <c r="AA324" s="20"/>
    </row>
    <row r="325" spans="1:27" s="6" customFormat="1" ht="30" customHeight="1" hidden="1">
      <c r="A325" s="160"/>
      <c r="B325" s="3">
        <v>265</v>
      </c>
      <c r="C325" s="3"/>
      <c r="D325" s="3"/>
      <c r="E325" s="3">
        <v>265</v>
      </c>
      <c r="F325" s="3">
        <f>B325-+SUM(C325:E325)</f>
        <v>0</v>
      </c>
      <c r="G325" s="3">
        <v>265</v>
      </c>
      <c r="H325" s="3"/>
      <c r="I325" s="3"/>
      <c r="J325" s="3">
        <v>265</v>
      </c>
      <c r="K325" s="3">
        <f>G325-+SUM(H325:J325)</f>
        <v>0</v>
      </c>
      <c r="L325" s="4">
        <f>G325-B325</f>
        <v>0</v>
      </c>
      <c r="M325" s="4">
        <f>K325-F325</f>
        <v>0</v>
      </c>
      <c r="N325" s="3">
        <v>265</v>
      </c>
      <c r="O325" s="3"/>
      <c r="P325" s="3"/>
      <c r="Q325" s="3">
        <v>265</v>
      </c>
      <c r="R325" s="3">
        <f>N325-+SUM(O325:Q325)</f>
        <v>0</v>
      </c>
      <c r="S325" s="4">
        <f>N325-G325</f>
        <v>0</v>
      </c>
      <c r="T325" s="4">
        <f>R325-K325</f>
        <v>0</v>
      </c>
      <c r="U325" s="3">
        <v>265</v>
      </c>
      <c r="V325" s="3"/>
      <c r="W325" s="3"/>
      <c r="X325" s="3">
        <v>265</v>
      </c>
      <c r="Y325" s="3">
        <f>U325-+SUM(V325:X325)</f>
        <v>0</v>
      </c>
      <c r="Z325" s="4">
        <f>U325-N325</f>
        <v>0</v>
      </c>
      <c r="AA325" s="4">
        <f>Y325-R325</f>
        <v>0</v>
      </c>
    </row>
    <row r="326" spans="1:27" ht="30" customHeight="1" hidden="1">
      <c r="A326" s="14"/>
      <c r="B326" s="10"/>
      <c r="C326" s="10"/>
      <c r="D326" s="10"/>
      <c r="E326" s="10"/>
      <c r="F326" s="10"/>
      <c r="G326" s="10"/>
      <c r="H326" s="10"/>
      <c r="I326" s="10"/>
      <c r="J326" s="10"/>
      <c r="K326" s="10"/>
      <c r="L326" s="19"/>
      <c r="M326" s="19"/>
      <c r="N326" s="10"/>
      <c r="O326" s="10"/>
      <c r="P326" s="10"/>
      <c r="Q326" s="10"/>
      <c r="R326" s="10"/>
      <c r="S326" s="19"/>
      <c r="T326" s="19"/>
      <c r="U326" s="10"/>
      <c r="V326" s="10"/>
      <c r="W326" s="10"/>
      <c r="X326" s="10"/>
      <c r="Y326" s="10"/>
      <c r="Z326" s="19"/>
      <c r="AA326" s="19"/>
    </row>
    <row r="327" spans="1:27" s="6" customFormat="1" ht="30" customHeight="1" hidden="1">
      <c r="A327" s="11"/>
      <c r="B327" s="2"/>
      <c r="C327" s="2"/>
      <c r="D327" s="2"/>
      <c r="E327" s="2"/>
      <c r="F327" s="2"/>
      <c r="G327" s="2"/>
      <c r="H327" s="2"/>
      <c r="I327" s="2"/>
      <c r="J327" s="2"/>
      <c r="K327" s="2"/>
      <c r="L327" s="20"/>
      <c r="M327" s="20"/>
      <c r="N327" s="2"/>
      <c r="O327" s="2"/>
      <c r="P327" s="2"/>
      <c r="Q327" s="2"/>
      <c r="R327" s="2"/>
      <c r="S327" s="20"/>
      <c r="T327" s="20"/>
      <c r="U327" s="2"/>
      <c r="V327" s="2"/>
      <c r="W327" s="2"/>
      <c r="X327" s="2"/>
      <c r="Y327" s="2"/>
      <c r="Z327" s="20"/>
      <c r="AA327" s="20"/>
    </row>
    <row r="328" spans="1:27" s="15" customFormat="1" ht="30" customHeight="1" hidden="1">
      <c r="A328" s="12" t="s">
        <v>434</v>
      </c>
      <c r="B328" s="3">
        <f aca="true" t="shared" si="6" ref="B328:K328">SUM(B319:B327)</f>
        <v>5219</v>
      </c>
      <c r="C328" s="3">
        <f t="shared" si="6"/>
        <v>0</v>
      </c>
      <c r="D328" s="3">
        <f t="shared" si="6"/>
        <v>0</v>
      </c>
      <c r="E328" s="3">
        <f t="shared" si="6"/>
        <v>5219</v>
      </c>
      <c r="F328" s="3">
        <f t="shared" si="6"/>
        <v>0</v>
      </c>
      <c r="G328" s="3">
        <f t="shared" si="6"/>
        <v>5219</v>
      </c>
      <c r="H328" s="3">
        <f t="shared" si="6"/>
        <v>0</v>
      </c>
      <c r="I328" s="3">
        <f t="shared" si="6"/>
        <v>0</v>
      </c>
      <c r="J328" s="3">
        <f t="shared" si="6"/>
        <v>5219</v>
      </c>
      <c r="K328" s="3">
        <f t="shared" si="6"/>
        <v>0</v>
      </c>
      <c r="L328" s="4">
        <f>G328-B328</f>
        <v>0</v>
      </c>
      <c r="M328" s="4">
        <f>K328-F328</f>
        <v>0</v>
      </c>
      <c r="N328" s="3">
        <f>SUM(N319:N327)</f>
        <v>5219</v>
      </c>
      <c r="O328" s="3">
        <f>SUM(O319:O327)</f>
        <v>0</v>
      </c>
      <c r="P328" s="3">
        <f>SUM(P319:P327)</f>
        <v>0</v>
      </c>
      <c r="Q328" s="3">
        <f>SUM(Q319:Q327)</f>
        <v>5219</v>
      </c>
      <c r="R328" s="3">
        <f>SUM(R319:R327)</f>
        <v>0</v>
      </c>
      <c r="S328" s="4">
        <f>N328-G328</f>
        <v>0</v>
      </c>
      <c r="T328" s="4">
        <f>R328-K328</f>
        <v>0</v>
      </c>
      <c r="U328" s="3">
        <f>SUM(U319:U327)</f>
        <v>5219</v>
      </c>
      <c r="V328" s="3">
        <f>SUM(V319:V327)</f>
        <v>0</v>
      </c>
      <c r="W328" s="3">
        <f>SUM(W319:W327)</f>
        <v>0</v>
      </c>
      <c r="X328" s="3">
        <f>SUM(X319:X327)</f>
        <v>5219</v>
      </c>
      <c r="Y328" s="3">
        <f>SUM(Y319:Y327)</f>
        <v>0</v>
      </c>
      <c r="Z328" s="4">
        <f>U328-N328</f>
        <v>0</v>
      </c>
      <c r="AA328" s="4">
        <f>Y328-R328</f>
        <v>0</v>
      </c>
    </row>
    <row r="329" spans="1:27" ht="30" customHeight="1" hidden="1">
      <c r="A329" s="9" t="s">
        <v>425</v>
      </c>
      <c r="B329" s="10"/>
      <c r="C329" s="10"/>
      <c r="D329" s="10"/>
      <c r="E329" s="10"/>
      <c r="F329" s="10"/>
      <c r="G329" s="10"/>
      <c r="H329" s="10"/>
      <c r="I329" s="10"/>
      <c r="J329" s="10"/>
      <c r="K329" s="10"/>
      <c r="L329" s="19"/>
      <c r="M329" s="19"/>
      <c r="N329" s="10"/>
      <c r="O329" s="10"/>
      <c r="P329" s="10"/>
      <c r="Q329" s="10"/>
      <c r="R329" s="10"/>
      <c r="S329" s="19"/>
      <c r="T329" s="19"/>
      <c r="U329" s="10"/>
      <c r="V329" s="10"/>
      <c r="W329" s="10"/>
      <c r="X329" s="10"/>
      <c r="Y329" s="10"/>
      <c r="Z329" s="19"/>
      <c r="AA329" s="19"/>
    </row>
    <row r="330" spans="1:27" s="6" customFormat="1" ht="30" customHeight="1" hidden="1">
      <c r="A330" s="158" t="s">
        <v>689</v>
      </c>
      <c r="B330" s="2"/>
      <c r="C330" s="2"/>
      <c r="D330" s="2"/>
      <c r="E330" s="2"/>
      <c r="F330" s="2"/>
      <c r="G330" s="2"/>
      <c r="H330" s="2"/>
      <c r="I330" s="2"/>
      <c r="J330" s="2"/>
      <c r="K330" s="2"/>
      <c r="L330" s="20"/>
      <c r="M330" s="20"/>
      <c r="N330" s="2"/>
      <c r="O330" s="2"/>
      <c r="P330" s="2"/>
      <c r="Q330" s="2"/>
      <c r="R330" s="2"/>
      <c r="S330" s="20"/>
      <c r="T330" s="20"/>
      <c r="U330" s="2"/>
      <c r="V330" s="2"/>
      <c r="W330" s="2"/>
      <c r="X330" s="2"/>
      <c r="Y330" s="2"/>
      <c r="Z330" s="20"/>
      <c r="AA330" s="20"/>
    </row>
    <row r="331" spans="1:27" s="6" customFormat="1" ht="30" customHeight="1" hidden="1">
      <c r="A331" s="160"/>
      <c r="B331" s="3">
        <v>38000</v>
      </c>
      <c r="C331" s="3"/>
      <c r="D331" s="3"/>
      <c r="E331" s="3">
        <v>38000</v>
      </c>
      <c r="F331" s="3">
        <f>B331-+SUM(C331:E331)</f>
        <v>0</v>
      </c>
      <c r="G331" s="3">
        <v>38000</v>
      </c>
      <c r="H331" s="3"/>
      <c r="I331" s="3"/>
      <c r="J331" s="3">
        <v>38000</v>
      </c>
      <c r="K331" s="3">
        <f>G331-+SUM(H331:J331)</f>
        <v>0</v>
      </c>
      <c r="L331" s="4">
        <f>G331-B331</f>
        <v>0</v>
      </c>
      <c r="M331" s="4">
        <f>K331-F331</f>
        <v>0</v>
      </c>
      <c r="N331" s="3">
        <v>38000</v>
      </c>
      <c r="O331" s="3"/>
      <c r="P331" s="3"/>
      <c r="Q331" s="3">
        <v>38000</v>
      </c>
      <c r="R331" s="3">
        <f>N331-+SUM(O331:Q331)</f>
        <v>0</v>
      </c>
      <c r="S331" s="4">
        <f>N331-G331</f>
        <v>0</v>
      </c>
      <c r="T331" s="4">
        <f>R331-K331</f>
        <v>0</v>
      </c>
      <c r="U331" s="3">
        <v>38000</v>
      </c>
      <c r="V331" s="3"/>
      <c r="W331" s="3"/>
      <c r="X331" s="3">
        <v>38000</v>
      </c>
      <c r="Y331" s="3">
        <f>U331-+SUM(V331:X331)</f>
        <v>0</v>
      </c>
      <c r="Z331" s="4">
        <f>U331-N331</f>
        <v>0</v>
      </c>
      <c r="AA331" s="4">
        <f>Y331-R331</f>
        <v>0</v>
      </c>
    </row>
    <row r="332" spans="1:27" ht="30" customHeight="1" hidden="1">
      <c r="A332" s="13"/>
      <c r="B332" s="10"/>
      <c r="C332" s="10"/>
      <c r="D332" s="10"/>
      <c r="E332" s="10"/>
      <c r="F332" s="10"/>
      <c r="G332" s="10"/>
      <c r="H332" s="10"/>
      <c r="I332" s="10"/>
      <c r="J332" s="10"/>
      <c r="K332" s="10"/>
      <c r="L332" s="19"/>
      <c r="M332" s="19"/>
      <c r="N332" s="10"/>
      <c r="O332" s="10"/>
      <c r="P332" s="10"/>
      <c r="Q332" s="10"/>
      <c r="R332" s="10"/>
      <c r="S332" s="19"/>
      <c r="T332" s="19"/>
      <c r="U332" s="10"/>
      <c r="V332" s="10"/>
      <c r="W332" s="10"/>
      <c r="X332" s="10"/>
      <c r="Y332" s="10"/>
      <c r="Z332" s="19"/>
      <c r="AA332" s="19"/>
    </row>
    <row r="333" spans="1:27" s="6" customFormat="1" ht="30" customHeight="1" hidden="1">
      <c r="A333" s="158" t="s">
        <v>690</v>
      </c>
      <c r="B333" s="2"/>
      <c r="C333" s="2"/>
      <c r="D333" s="2"/>
      <c r="E333" s="2"/>
      <c r="F333" s="2"/>
      <c r="G333" s="2"/>
      <c r="H333" s="2"/>
      <c r="I333" s="2"/>
      <c r="J333" s="2"/>
      <c r="K333" s="2"/>
      <c r="L333" s="20"/>
      <c r="M333" s="20"/>
      <c r="N333" s="2"/>
      <c r="O333" s="2"/>
      <c r="P333" s="2"/>
      <c r="Q333" s="2"/>
      <c r="R333" s="2"/>
      <c r="S333" s="20"/>
      <c r="T333" s="20"/>
      <c r="U333" s="2"/>
      <c r="V333" s="2"/>
      <c r="W333" s="2"/>
      <c r="X333" s="2"/>
      <c r="Y333" s="2"/>
      <c r="Z333" s="20"/>
      <c r="AA333" s="20"/>
    </row>
    <row r="334" spans="1:27" s="6" customFormat="1" ht="30" customHeight="1" hidden="1">
      <c r="A334" s="160"/>
      <c r="B334" s="3">
        <v>16000</v>
      </c>
      <c r="C334" s="3"/>
      <c r="D334" s="3"/>
      <c r="E334" s="3">
        <v>16000</v>
      </c>
      <c r="F334" s="3">
        <f>B334-+SUM(C334:E334)</f>
        <v>0</v>
      </c>
      <c r="G334" s="3">
        <v>16000</v>
      </c>
      <c r="H334" s="3"/>
      <c r="I334" s="3"/>
      <c r="J334" s="3">
        <v>16000</v>
      </c>
      <c r="K334" s="3">
        <f>G334-+SUM(H334:J334)</f>
        <v>0</v>
      </c>
      <c r="L334" s="4">
        <f>G334-B334</f>
        <v>0</v>
      </c>
      <c r="M334" s="4">
        <f>K334-F334</f>
        <v>0</v>
      </c>
      <c r="N334" s="3">
        <v>16000</v>
      </c>
      <c r="O334" s="3"/>
      <c r="P334" s="3"/>
      <c r="Q334" s="3">
        <v>16000</v>
      </c>
      <c r="R334" s="3">
        <f>N334-+SUM(O334:Q334)</f>
        <v>0</v>
      </c>
      <c r="S334" s="4">
        <f>N334-G334</f>
        <v>0</v>
      </c>
      <c r="T334" s="4">
        <f>R334-K334</f>
        <v>0</v>
      </c>
      <c r="U334" s="3">
        <v>16000</v>
      </c>
      <c r="V334" s="3"/>
      <c r="W334" s="3"/>
      <c r="X334" s="3">
        <v>16000</v>
      </c>
      <c r="Y334" s="3">
        <f>U334-+SUM(V334:X334)</f>
        <v>0</v>
      </c>
      <c r="Z334" s="4">
        <f>U334-N334</f>
        <v>0</v>
      </c>
      <c r="AA334" s="4">
        <f>Y334-R334</f>
        <v>0</v>
      </c>
    </row>
    <row r="335" spans="1:27" ht="30" customHeight="1" hidden="1">
      <c r="A335" s="14"/>
      <c r="B335" s="10"/>
      <c r="C335" s="10"/>
      <c r="D335" s="10"/>
      <c r="E335" s="10"/>
      <c r="F335" s="10"/>
      <c r="G335" s="10"/>
      <c r="H335" s="10"/>
      <c r="I335" s="10"/>
      <c r="J335" s="10"/>
      <c r="K335" s="10"/>
      <c r="L335" s="19"/>
      <c r="M335" s="19"/>
      <c r="N335" s="10"/>
      <c r="O335" s="10"/>
      <c r="P335" s="10"/>
      <c r="Q335" s="10"/>
      <c r="R335" s="10"/>
      <c r="S335" s="19"/>
      <c r="T335" s="19"/>
      <c r="U335" s="10"/>
      <c r="V335" s="10"/>
      <c r="W335" s="10"/>
      <c r="X335" s="10"/>
      <c r="Y335" s="10"/>
      <c r="Z335" s="19"/>
      <c r="AA335" s="19"/>
    </row>
    <row r="336" spans="1:27" s="6" customFormat="1" ht="30" customHeight="1" hidden="1">
      <c r="A336" s="11"/>
      <c r="B336" s="2"/>
      <c r="C336" s="2"/>
      <c r="D336" s="2"/>
      <c r="E336" s="2"/>
      <c r="F336" s="2"/>
      <c r="G336" s="2"/>
      <c r="H336" s="2"/>
      <c r="I336" s="2"/>
      <c r="J336" s="2"/>
      <c r="K336" s="2"/>
      <c r="L336" s="20"/>
      <c r="M336" s="20"/>
      <c r="N336" s="2"/>
      <c r="O336" s="2"/>
      <c r="P336" s="2"/>
      <c r="Q336" s="2"/>
      <c r="R336" s="2"/>
      <c r="S336" s="20"/>
      <c r="T336" s="20"/>
      <c r="U336" s="2"/>
      <c r="V336" s="2"/>
      <c r="W336" s="2"/>
      <c r="X336" s="2"/>
      <c r="Y336" s="2"/>
      <c r="Z336" s="20"/>
      <c r="AA336" s="20"/>
    </row>
    <row r="337" spans="1:27" s="15" customFormat="1" ht="30" customHeight="1" hidden="1">
      <c r="A337" s="12" t="s">
        <v>434</v>
      </c>
      <c r="B337" s="3">
        <f aca="true" t="shared" si="7" ref="B337:K337">SUM(B331:B336)</f>
        <v>54000</v>
      </c>
      <c r="C337" s="3">
        <f t="shared" si="7"/>
        <v>0</v>
      </c>
      <c r="D337" s="3">
        <f t="shared" si="7"/>
        <v>0</v>
      </c>
      <c r="E337" s="3">
        <f t="shared" si="7"/>
        <v>54000</v>
      </c>
      <c r="F337" s="3">
        <f t="shared" si="7"/>
        <v>0</v>
      </c>
      <c r="G337" s="3">
        <f t="shared" si="7"/>
        <v>54000</v>
      </c>
      <c r="H337" s="3">
        <f t="shared" si="7"/>
        <v>0</v>
      </c>
      <c r="I337" s="3">
        <f t="shared" si="7"/>
        <v>0</v>
      </c>
      <c r="J337" s="3">
        <f t="shared" si="7"/>
        <v>54000</v>
      </c>
      <c r="K337" s="3">
        <f t="shared" si="7"/>
        <v>0</v>
      </c>
      <c r="L337" s="4">
        <f>G337-B337</f>
        <v>0</v>
      </c>
      <c r="M337" s="4">
        <f>K337-F337</f>
        <v>0</v>
      </c>
      <c r="N337" s="3">
        <f>SUM(N331:N336)</f>
        <v>54000</v>
      </c>
      <c r="O337" s="3">
        <f>SUM(O331:O336)</f>
        <v>0</v>
      </c>
      <c r="P337" s="3">
        <f>SUM(P331:P336)</f>
        <v>0</v>
      </c>
      <c r="Q337" s="3">
        <f>SUM(Q331:Q336)</f>
        <v>54000</v>
      </c>
      <c r="R337" s="3">
        <f>SUM(R331:R336)</f>
        <v>0</v>
      </c>
      <c r="S337" s="4">
        <f>N337-G337</f>
        <v>0</v>
      </c>
      <c r="T337" s="4">
        <f>R337-K337</f>
        <v>0</v>
      </c>
      <c r="U337" s="3">
        <f>SUM(U331:U336)</f>
        <v>54000</v>
      </c>
      <c r="V337" s="3">
        <f>SUM(V331:V336)</f>
        <v>0</v>
      </c>
      <c r="W337" s="3">
        <f>SUM(W331:W336)</f>
        <v>0</v>
      </c>
      <c r="X337" s="3">
        <f>SUM(X331:X336)</f>
        <v>54000</v>
      </c>
      <c r="Y337" s="3">
        <f>SUM(Y331:Y336)</f>
        <v>0</v>
      </c>
      <c r="Z337" s="4">
        <f>U337-N337</f>
        <v>0</v>
      </c>
      <c r="AA337" s="4">
        <f>Y337-R337</f>
        <v>0</v>
      </c>
    </row>
    <row r="338" spans="1:27" ht="30" customHeight="1" hidden="1">
      <c r="A338" s="9" t="s">
        <v>456</v>
      </c>
      <c r="B338" s="10"/>
      <c r="C338" s="10"/>
      <c r="D338" s="10"/>
      <c r="E338" s="10"/>
      <c r="F338" s="10"/>
      <c r="G338" s="10"/>
      <c r="H338" s="10"/>
      <c r="I338" s="10"/>
      <c r="J338" s="10"/>
      <c r="K338" s="10"/>
      <c r="L338" s="19"/>
      <c r="M338" s="19"/>
      <c r="N338" s="10"/>
      <c r="O338" s="10"/>
      <c r="P338" s="10"/>
      <c r="Q338" s="10"/>
      <c r="R338" s="10"/>
      <c r="S338" s="19"/>
      <c r="T338" s="19"/>
      <c r="U338" s="10"/>
      <c r="V338" s="10"/>
      <c r="W338" s="10"/>
      <c r="X338" s="10"/>
      <c r="Y338" s="10"/>
      <c r="Z338" s="19"/>
      <c r="AA338" s="19"/>
    </row>
    <row r="339" spans="1:27" s="6" customFormat="1" ht="30" customHeight="1" hidden="1">
      <c r="A339" s="158" t="s">
        <v>525</v>
      </c>
      <c r="B339" s="2"/>
      <c r="C339" s="2"/>
      <c r="D339" s="2"/>
      <c r="E339" s="2"/>
      <c r="F339" s="2"/>
      <c r="G339" s="2"/>
      <c r="H339" s="2"/>
      <c r="I339" s="2"/>
      <c r="J339" s="2"/>
      <c r="K339" s="2"/>
      <c r="L339" s="20"/>
      <c r="M339" s="20"/>
      <c r="N339" s="2"/>
      <c r="O339" s="2"/>
      <c r="P339" s="2"/>
      <c r="Q339" s="2"/>
      <c r="R339" s="2"/>
      <c r="S339" s="20"/>
      <c r="T339" s="20"/>
      <c r="U339" s="2"/>
      <c r="V339" s="2"/>
      <c r="W339" s="2"/>
      <c r="X339" s="2"/>
      <c r="Y339" s="2"/>
      <c r="Z339" s="20"/>
      <c r="AA339" s="20"/>
    </row>
    <row r="340" spans="1:27" s="15" customFormat="1" ht="30" customHeight="1" hidden="1">
      <c r="A340" s="159"/>
      <c r="B340" s="3">
        <v>7300</v>
      </c>
      <c r="C340" s="3"/>
      <c r="D340" s="3"/>
      <c r="E340" s="3">
        <v>7300</v>
      </c>
      <c r="F340" s="3">
        <f>B340-+SUM(C340:E340)</f>
        <v>0</v>
      </c>
      <c r="G340" s="3">
        <v>7300</v>
      </c>
      <c r="H340" s="3"/>
      <c r="I340" s="3"/>
      <c r="J340" s="3">
        <v>7300</v>
      </c>
      <c r="K340" s="3">
        <f>G340-+SUM(H340:J340)</f>
        <v>0</v>
      </c>
      <c r="L340" s="4">
        <f>G340-B340</f>
        <v>0</v>
      </c>
      <c r="M340" s="4">
        <f>K340-F340</f>
        <v>0</v>
      </c>
      <c r="N340" s="3">
        <v>7300</v>
      </c>
      <c r="O340" s="3"/>
      <c r="P340" s="3"/>
      <c r="Q340" s="3">
        <v>7300</v>
      </c>
      <c r="R340" s="3">
        <f>N340-+SUM(O340:Q340)</f>
        <v>0</v>
      </c>
      <c r="S340" s="4">
        <f>N340-G340</f>
        <v>0</v>
      </c>
      <c r="T340" s="4">
        <f>R340-K340</f>
        <v>0</v>
      </c>
      <c r="U340" s="3">
        <v>7300</v>
      </c>
      <c r="V340" s="3"/>
      <c r="W340" s="3"/>
      <c r="X340" s="3">
        <v>7300</v>
      </c>
      <c r="Y340" s="3">
        <f>U340-+SUM(V340:X340)</f>
        <v>0</v>
      </c>
      <c r="Z340" s="4">
        <f>U340-N340</f>
        <v>0</v>
      </c>
      <c r="AA340" s="4">
        <f>Y340-R340</f>
        <v>0</v>
      </c>
    </row>
    <row r="341" spans="1:27" ht="30" customHeight="1" hidden="1">
      <c r="A341" s="13"/>
      <c r="B341" s="10"/>
      <c r="C341" s="10"/>
      <c r="D341" s="10"/>
      <c r="E341" s="10"/>
      <c r="F341" s="10"/>
      <c r="G341" s="10"/>
      <c r="H341" s="10"/>
      <c r="I341" s="10"/>
      <c r="J341" s="10"/>
      <c r="K341" s="10"/>
      <c r="L341" s="19"/>
      <c r="M341" s="19"/>
      <c r="N341" s="10"/>
      <c r="O341" s="10"/>
      <c r="P341" s="10"/>
      <c r="Q341" s="10"/>
      <c r="R341" s="10"/>
      <c r="S341" s="19"/>
      <c r="T341" s="19"/>
      <c r="U341" s="10"/>
      <c r="V341" s="10"/>
      <c r="W341" s="10"/>
      <c r="X341" s="10"/>
      <c r="Y341" s="10"/>
      <c r="Z341" s="19"/>
      <c r="AA341" s="19"/>
    </row>
    <row r="342" spans="1:27" s="6" customFormat="1" ht="30" customHeight="1" hidden="1">
      <c r="A342" s="158" t="s">
        <v>333</v>
      </c>
      <c r="B342" s="2"/>
      <c r="C342" s="2"/>
      <c r="D342" s="2"/>
      <c r="E342" s="2"/>
      <c r="F342" s="2"/>
      <c r="G342" s="2"/>
      <c r="H342" s="2"/>
      <c r="I342" s="2"/>
      <c r="J342" s="2"/>
      <c r="K342" s="2"/>
      <c r="L342" s="20"/>
      <c r="M342" s="20"/>
      <c r="N342" s="2"/>
      <c r="O342" s="2"/>
      <c r="P342" s="2"/>
      <c r="Q342" s="2"/>
      <c r="R342" s="2"/>
      <c r="S342" s="20"/>
      <c r="T342" s="20"/>
      <c r="U342" s="2"/>
      <c r="V342" s="2"/>
      <c r="W342" s="2"/>
      <c r="X342" s="2"/>
      <c r="Y342" s="2"/>
      <c r="Z342" s="20"/>
      <c r="AA342" s="20"/>
    </row>
    <row r="343" spans="1:27" s="6" customFormat="1" ht="30" customHeight="1" hidden="1">
      <c r="A343" s="160"/>
      <c r="B343" s="3">
        <v>593000</v>
      </c>
      <c r="C343" s="3"/>
      <c r="D343" s="3">
        <v>533700</v>
      </c>
      <c r="E343" s="3">
        <v>59300</v>
      </c>
      <c r="F343" s="3">
        <f>B343-+SUM(C343:E343)</f>
        <v>0</v>
      </c>
      <c r="G343" s="3">
        <v>593000</v>
      </c>
      <c r="H343" s="3"/>
      <c r="I343" s="3">
        <v>563300</v>
      </c>
      <c r="J343" s="3">
        <v>29700</v>
      </c>
      <c r="K343" s="3">
        <f>G343-+SUM(H343:J343)</f>
        <v>0</v>
      </c>
      <c r="L343" s="4">
        <f>G343-B343</f>
        <v>0</v>
      </c>
      <c r="M343" s="4">
        <f>K343-F343</f>
        <v>0</v>
      </c>
      <c r="N343" s="3">
        <v>593000</v>
      </c>
      <c r="O343" s="3"/>
      <c r="P343" s="3">
        <v>563300</v>
      </c>
      <c r="Q343" s="3">
        <v>29700</v>
      </c>
      <c r="R343" s="3">
        <f>N343-+SUM(O343:Q343)</f>
        <v>0</v>
      </c>
      <c r="S343" s="4">
        <f>N343-G343</f>
        <v>0</v>
      </c>
      <c r="T343" s="4">
        <f>R343-K343</f>
        <v>0</v>
      </c>
      <c r="U343" s="3">
        <v>593000</v>
      </c>
      <c r="V343" s="3"/>
      <c r="W343" s="3">
        <v>563300</v>
      </c>
      <c r="X343" s="3">
        <v>29700</v>
      </c>
      <c r="Y343" s="3">
        <f>U343-+SUM(V343:X343)</f>
        <v>0</v>
      </c>
      <c r="Z343" s="4">
        <f>U343-N343</f>
        <v>0</v>
      </c>
      <c r="AA343" s="4">
        <f>Y343-R343</f>
        <v>0</v>
      </c>
    </row>
    <row r="344" spans="1:27" ht="30" customHeight="1" hidden="1">
      <c r="A344" s="13"/>
      <c r="B344" s="10"/>
      <c r="C344" s="10"/>
      <c r="D344" s="10"/>
      <c r="E344" s="10"/>
      <c r="F344" s="10"/>
      <c r="G344" s="10"/>
      <c r="H344" s="10"/>
      <c r="I344" s="10"/>
      <c r="J344" s="10"/>
      <c r="K344" s="10"/>
      <c r="L344" s="19"/>
      <c r="M344" s="19"/>
      <c r="N344" s="10"/>
      <c r="O344" s="10"/>
      <c r="P344" s="10"/>
      <c r="Q344" s="10"/>
      <c r="R344" s="10"/>
      <c r="S344" s="19"/>
      <c r="T344" s="19"/>
      <c r="U344" s="10"/>
      <c r="V344" s="10"/>
      <c r="W344" s="10"/>
      <c r="X344" s="10"/>
      <c r="Y344" s="10"/>
      <c r="Z344" s="19"/>
      <c r="AA344" s="19"/>
    </row>
    <row r="345" spans="1:27" s="6" customFormat="1" ht="30" customHeight="1" hidden="1">
      <c r="A345" s="158" t="s">
        <v>526</v>
      </c>
      <c r="B345" s="2"/>
      <c r="C345" s="2"/>
      <c r="D345" s="2"/>
      <c r="E345" s="2"/>
      <c r="F345" s="2"/>
      <c r="G345" s="2"/>
      <c r="H345" s="2"/>
      <c r="I345" s="2"/>
      <c r="J345" s="2"/>
      <c r="K345" s="2"/>
      <c r="L345" s="20"/>
      <c r="M345" s="20"/>
      <c r="N345" s="2"/>
      <c r="O345" s="2"/>
      <c r="P345" s="2"/>
      <c r="Q345" s="2"/>
      <c r="R345" s="2"/>
      <c r="S345" s="20"/>
      <c r="T345" s="20"/>
      <c r="U345" s="2"/>
      <c r="V345" s="2"/>
      <c r="W345" s="2"/>
      <c r="X345" s="2"/>
      <c r="Y345" s="2"/>
      <c r="Z345" s="20"/>
      <c r="AA345" s="20"/>
    </row>
    <row r="346" spans="1:27" s="6" customFormat="1" ht="30" customHeight="1" hidden="1">
      <c r="A346" s="160"/>
      <c r="B346" s="3">
        <v>387</v>
      </c>
      <c r="C346" s="3"/>
      <c r="D346" s="3"/>
      <c r="E346" s="3">
        <v>387</v>
      </c>
      <c r="F346" s="3">
        <f>B346-+SUM(C346:E346)</f>
        <v>0</v>
      </c>
      <c r="G346" s="3">
        <v>387</v>
      </c>
      <c r="H346" s="3"/>
      <c r="I346" s="3"/>
      <c r="J346" s="3">
        <v>387</v>
      </c>
      <c r="K346" s="3">
        <f>G346-+SUM(H346:J346)</f>
        <v>0</v>
      </c>
      <c r="L346" s="4">
        <f>G346-B346</f>
        <v>0</v>
      </c>
      <c r="M346" s="4">
        <f>K346-F346</f>
        <v>0</v>
      </c>
      <c r="N346" s="3">
        <v>387</v>
      </c>
      <c r="O346" s="3"/>
      <c r="P346" s="3"/>
      <c r="Q346" s="3">
        <v>387</v>
      </c>
      <c r="R346" s="3">
        <f>N346-+SUM(O346:Q346)</f>
        <v>0</v>
      </c>
      <c r="S346" s="4">
        <f>N346-G346</f>
        <v>0</v>
      </c>
      <c r="T346" s="4">
        <f>R346-K346</f>
        <v>0</v>
      </c>
      <c r="U346" s="3">
        <v>387</v>
      </c>
      <c r="V346" s="3"/>
      <c r="W346" s="3"/>
      <c r="X346" s="3">
        <v>387</v>
      </c>
      <c r="Y346" s="3">
        <f>U346-+SUM(V346:X346)</f>
        <v>0</v>
      </c>
      <c r="Z346" s="4">
        <f>U346-N346</f>
        <v>0</v>
      </c>
      <c r="AA346" s="4">
        <f>Y346-R346</f>
        <v>0</v>
      </c>
    </row>
    <row r="347" spans="1:27" ht="30" customHeight="1" hidden="1">
      <c r="A347" s="13"/>
      <c r="B347" s="10"/>
      <c r="C347" s="10"/>
      <c r="D347" s="10"/>
      <c r="E347" s="10"/>
      <c r="F347" s="10"/>
      <c r="G347" s="10"/>
      <c r="H347" s="10"/>
      <c r="I347" s="10"/>
      <c r="J347" s="10"/>
      <c r="K347" s="10"/>
      <c r="L347" s="19"/>
      <c r="M347" s="19"/>
      <c r="N347" s="10"/>
      <c r="O347" s="10"/>
      <c r="P347" s="10"/>
      <c r="Q347" s="10"/>
      <c r="R347" s="10"/>
      <c r="S347" s="19"/>
      <c r="T347" s="19"/>
      <c r="U347" s="10"/>
      <c r="V347" s="10"/>
      <c r="W347" s="10"/>
      <c r="X347" s="10"/>
      <c r="Y347" s="10"/>
      <c r="Z347" s="19"/>
      <c r="AA347" s="19"/>
    </row>
    <row r="348" spans="1:27" s="6" customFormat="1" ht="30" customHeight="1" hidden="1">
      <c r="A348" s="158" t="s">
        <v>606</v>
      </c>
      <c r="B348" s="2"/>
      <c r="C348" s="2"/>
      <c r="D348" s="2"/>
      <c r="E348" s="2"/>
      <c r="F348" s="2"/>
      <c r="G348" s="2"/>
      <c r="H348" s="2"/>
      <c r="I348" s="2"/>
      <c r="J348" s="2"/>
      <c r="K348" s="2"/>
      <c r="L348" s="20"/>
      <c r="M348" s="20"/>
      <c r="N348" s="2"/>
      <c r="O348" s="2"/>
      <c r="P348" s="2"/>
      <c r="Q348" s="2"/>
      <c r="R348" s="2"/>
      <c r="S348" s="20"/>
      <c r="T348" s="20"/>
      <c r="U348" s="2"/>
      <c r="V348" s="2"/>
      <c r="W348" s="2"/>
      <c r="X348" s="2"/>
      <c r="Y348" s="2"/>
      <c r="Z348" s="20"/>
      <c r="AA348" s="20"/>
    </row>
    <row r="349" spans="1:27" s="6" customFormat="1" ht="30" customHeight="1" hidden="1">
      <c r="A349" s="160"/>
      <c r="B349" s="3">
        <v>21557</v>
      </c>
      <c r="C349" s="3"/>
      <c r="D349" s="3"/>
      <c r="E349" s="3">
        <v>21557</v>
      </c>
      <c r="F349" s="3">
        <f>B349-+SUM(C349:E349)</f>
        <v>0</v>
      </c>
      <c r="G349" s="3">
        <v>21557</v>
      </c>
      <c r="H349" s="3"/>
      <c r="I349" s="3"/>
      <c r="J349" s="3">
        <v>21557</v>
      </c>
      <c r="K349" s="3">
        <f>G349-+SUM(H349:J349)</f>
        <v>0</v>
      </c>
      <c r="L349" s="4">
        <f>G349-B349</f>
        <v>0</v>
      </c>
      <c r="M349" s="4">
        <f>K349-F349</f>
        <v>0</v>
      </c>
      <c r="N349" s="3">
        <v>21557</v>
      </c>
      <c r="O349" s="3"/>
      <c r="P349" s="3"/>
      <c r="Q349" s="3">
        <v>21557</v>
      </c>
      <c r="R349" s="3">
        <f>N349-+SUM(O349:Q349)</f>
        <v>0</v>
      </c>
      <c r="S349" s="4">
        <f>N349-G349</f>
        <v>0</v>
      </c>
      <c r="T349" s="4">
        <f>R349-K349</f>
        <v>0</v>
      </c>
      <c r="U349" s="3">
        <v>21557</v>
      </c>
      <c r="V349" s="3"/>
      <c r="W349" s="3"/>
      <c r="X349" s="3">
        <v>21557</v>
      </c>
      <c r="Y349" s="3">
        <f>U349-+SUM(V349:X349)</f>
        <v>0</v>
      </c>
      <c r="Z349" s="4">
        <f>U349-N349</f>
        <v>0</v>
      </c>
      <c r="AA349" s="4">
        <f>Y349-R349</f>
        <v>0</v>
      </c>
    </row>
    <row r="350" spans="1:27" ht="30" customHeight="1" hidden="1">
      <c r="A350" s="14"/>
      <c r="B350" s="10"/>
      <c r="C350" s="10"/>
      <c r="D350" s="10"/>
      <c r="E350" s="10"/>
      <c r="F350" s="10"/>
      <c r="G350" s="10"/>
      <c r="H350" s="10"/>
      <c r="I350" s="10"/>
      <c r="J350" s="10"/>
      <c r="K350" s="10"/>
      <c r="L350" s="19"/>
      <c r="M350" s="19"/>
      <c r="N350" s="10"/>
      <c r="O350" s="10"/>
      <c r="P350" s="10"/>
      <c r="Q350" s="10"/>
      <c r="R350" s="10"/>
      <c r="S350" s="19"/>
      <c r="T350" s="19"/>
      <c r="U350" s="10"/>
      <c r="V350" s="10"/>
      <c r="W350" s="10"/>
      <c r="X350" s="10"/>
      <c r="Y350" s="10"/>
      <c r="Z350" s="19"/>
      <c r="AA350" s="19"/>
    </row>
    <row r="351" spans="1:27" s="6" customFormat="1" ht="30" customHeight="1" hidden="1">
      <c r="A351" s="11"/>
      <c r="B351" s="2"/>
      <c r="C351" s="2"/>
      <c r="D351" s="2"/>
      <c r="E351" s="2"/>
      <c r="F351" s="2"/>
      <c r="G351" s="2"/>
      <c r="H351" s="2"/>
      <c r="I351" s="2"/>
      <c r="J351" s="2"/>
      <c r="K351" s="2"/>
      <c r="L351" s="20"/>
      <c r="M351" s="20"/>
      <c r="N351" s="2"/>
      <c r="O351" s="2"/>
      <c r="P351" s="2"/>
      <c r="Q351" s="2"/>
      <c r="R351" s="2"/>
      <c r="S351" s="20"/>
      <c r="T351" s="20"/>
      <c r="U351" s="2"/>
      <c r="V351" s="2"/>
      <c r="W351" s="2"/>
      <c r="X351" s="2"/>
      <c r="Y351" s="2"/>
      <c r="Z351" s="20"/>
      <c r="AA351" s="20"/>
    </row>
    <row r="352" spans="1:27" s="15" customFormat="1" ht="30" customHeight="1" hidden="1">
      <c r="A352" s="12" t="s">
        <v>434</v>
      </c>
      <c r="B352" s="3">
        <f aca="true" t="shared" si="8" ref="B352:K352">SUM(B340:B351)</f>
        <v>622244</v>
      </c>
      <c r="C352" s="3">
        <f t="shared" si="8"/>
        <v>0</v>
      </c>
      <c r="D352" s="3">
        <f t="shared" si="8"/>
        <v>533700</v>
      </c>
      <c r="E352" s="3">
        <f t="shared" si="8"/>
        <v>88544</v>
      </c>
      <c r="F352" s="3">
        <f t="shared" si="8"/>
        <v>0</v>
      </c>
      <c r="G352" s="3">
        <f t="shared" si="8"/>
        <v>622244</v>
      </c>
      <c r="H352" s="3">
        <f t="shared" si="8"/>
        <v>0</v>
      </c>
      <c r="I352" s="3">
        <f t="shared" si="8"/>
        <v>563300</v>
      </c>
      <c r="J352" s="3">
        <f t="shared" si="8"/>
        <v>58944</v>
      </c>
      <c r="K352" s="3">
        <f t="shared" si="8"/>
        <v>0</v>
      </c>
      <c r="L352" s="4">
        <f>G352-B352</f>
        <v>0</v>
      </c>
      <c r="M352" s="4">
        <f>K352-F352</f>
        <v>0</v>
      </c>
      <c r="N352" s="3">
        <f>SUM(N340:N351)</f>
        <v>622244</v>
      </c>
      <c r="O352" s="3">
        <f>SUM(O340:O351)</f>
        <v>0</v>
      </c>
      <c r="P352" s="3">
        <f>SUM(P340:P351)</f>
        <v>563300</v>
      </c>
      <c r="Q352" s="3">
        <f>SUM(Q340:Q351)</f>
        <v>58944</v>
      </c>
      <c r="R352" s="3">
        <f>SUM(R340:R351)</f>
        <v>0</v>
      </c>
      <c r="S352" s="4">
        <f>N352-G352</f>
        <v>0</v>
      </c>
      <c r="T352" s="4">
        <f>R352-K352</f>
        <v>0</v>
      </c>
      <c r="U352" s="3">
        <f>SUM(U340:U351)</f>
        <v>622244</v>
      </c>
      <c r="V352" s="3">
        <f>SUM(V340:V351)</f>
        <v>0</v>
      </c>
      <c r="W352" s="3">
        <f>SUM(W340:W351)</f>
        <v>563300</v>
      </c>
      <c r="X352" s="3">
        <f>SUM(X340:X351)</f>
        <v>58944</v>
      </c>
      <c r="Y352" s="3">
        <f>SUM(Y340:Y351)</f>
        <v>0</v>
      </c>
      <c r="Z352" s="4">
        <f>U352-N352</f>
        <v>0</v>
      </c>
      <c r="AA352" s="4">
        <f>Y352-R352</f>
        <v>0</v>
      </c>
    </row>
    <row r="353" spans="1:27" ht="30" customHeight="1">
      <c r="A353" s="9" t="s">
        <v>404</v>
      </c>
      <c r="B353" s="10"/>
      <c r="C353" s="10"/>
      <c r="D353" s="10"/>
      <c r="E353" s="10"/>
      <c r="F353" s="10"/>
      <c r="G353" s="10"/>
      <c r="H353" s="10"/>
      <c r="I353" s="10"/>
      <c r="J353" s="10"/>
      <c r="K353" s="10"/>
      <c r="L353" s="19"/>
      <c r="M353" s="19"/>
      <c r="N353" s="10"/>
      <c r="O353" s="10"/>
      <c r="P353" s="10"/>
      <c r="Q353" s="10"/>
      <c r="R353" s="10"/>
      <c r="S353" s="19"/>
      <c r="T353" s="19"/>
      <c r="U353" s="10"/>
      <c r="V353" s="10"/>
      <c r="W353" s="10"/>
      <c r="X353" s="10"/>
      <c r="Y353" s="10"/>
      <c r="Z353" s="19"/>
      <c r="AA353" s="19"/>
    </row>
    <row r="354" spans="1:27" s="6" customFormat="1" ht="30" customHeight="1">
      <c r="A354" s="158" t="s">
        <v>478</v>
      </c>
      <c r="B354" s="2"/>
      <c r="C354" s="2"/>
      <c r="D354" s="2"/>
      <c r="E354" s="2"/>
      <c r="F354" s="2"/>
      <c r="G354" s="2"/>
      <c r="H354" s="2"/>
      <c r="I354" s="2"/>
      <c r="J354" s="2"/>
      <c r="K354" s="2"/>
      <c r="L354" s="20"/>
      <c r="M354" s="20"/>
      <c r="N354" s="2"/>
      <c r="O354" s="2"/>
      <c r="P354" s="2"/>
      <c r="Q354" s="2"/>
      <c r="R354" s="2"/>
      <c r="S354" s="20"/>
      <c r="T354" s="20"/>
      <c r="U354" s="2"/>
      <c r="V354" s="2"/>
      <c r="W354" s="2"/>
      <c r="X354" s="2"/>
      <c r="Y354" s="2"/>
      <c r="Z354" s="20"/>
      <c r="AA354" s="20"/>
    </row>
    <row r="355" spans="1:27" s="6" customFormat="1" ht="30" customHeight="1">
      <c r="A355" s="159"/>
      <c r="B355" s="3">
        <v>47353</v>
      </c>
      <c r="C355" s="3"/>
      <c r="D355" s="3"/>
      <c r="E355" s="3">
        <v>47353</v>
      </c>
      <c r="F355" s="3">
        <f>B355-+SUM(C355:E355)</f>
        <v>0</v>
      </c>
      <c r="G355" s="3">
        <v>47353</v>
      </c>
      <c r="H355" s="3"/>
      <c r="I355" s="3"/>
      <c r="J355" s="3">
        <v>47353</v>
      </c>
      <c r="K355" s="3">
        <f>G355-+SUM(H355:J355)</f>
        <v>0</v>
      </c>
      <c r="L355" s="4">
        <f>G355-B355</f>
        <v>0</v>
      </c>
      <c r="M355" s="4">
        <f>K355-F355</f>
        <v>0</v>
      </c>
      <c r="N355" s="3">
        <v>47353</v>
      </c>
      <c r="O355" s="3"/>
      <c r="P355" s="3"/>
      <c r="Q355" s="3">
        <v>47353</v>
      </c>
      <c r="R355" s="3">
        <f>N355-+SUM(O355:Q355)</f>
        <v>0</v>
      </c>
      <c r="S355" s="4">
        <f>N355-G355</f>
        <v>0</v>
      </c>
      <c r="T355" s="4">
        <f>R355-K355</f>
        <v>0</v>
      </c>
      <c r="U355" s="3">
        <v>45118</v>
      </c>
      <c r="V355" s="3"/>
      <c r="W355" s="3"/>
      <c r="X355" s="3">
        <v>45118</v>
      </c>
      <c r="Y355" s="3">
        <f>U355-+SUM(V355:X355)</f>
        <v>0</v>
      </c>
      <c r="Z355" s="4">
        <f>U355-N355</f>
        <v>-2235</v>
      </c>
      <c r="AA355" s="4">
        <f>Y355-R355</f>
        <v>0</v>
      </c>
    </row>
    <row r="356" spans="1:27" ht="30" customHeight="1" hidden="1">
      <c r="A356" s="9"/>
      <c r="B356" s="10"/>
      <c r="C356" s="10"/>
      <c r="D356" s="10"/>
      <c r="E356" s="10"/>
      <c r="F356" s="10"/>
      <c r="G356" s="10"/>
      <c r="H356" s="10"/>
      <c r="I356" s="10"/>
      <c r="J356" s="10"/>
      <c r="K356" s="10"/>
      <c r="L356" s="19"/>
      <c r="M356" s="19"/>
      <c r="N356" s="10"/>
      <c r="O356" s="10"/>
      <c r="P356" s="10"/>
      <c r="Q356" s="10"/>
      <c r="R356" s="10"/>
      <c r="S356" s="19"/>
      <c r="T356" s="19"/>
      <c r="U356" s="10"/>
      <c r="V356" s="10"/>
      <c r="W356" s="10"/>
      <c r="X356" s="10"/>
      <c r="Y356" s="10"/>
      <c r="Z356" s="19"/>
      <c r="AA356" s="19"/>
    </row>
    <row r="357" spans="1:27" s="6" customFormat="1" ht="30" customHeight="1" hidden="1">
      <c r="A357" s="158" t="s">
        <v>279</v>
      </c>
      <c r="B357" s="2"/>
      <c r="C357" s="2"/>
      <c r="D357" s="2"/>
      <c r="E357" s="2"/>
      <c r="F357" s="2"/>
      <c r="G357" s="2"/>
      <c r="H357" s="2"/>
      <c r="I357" s="2"/>
      <c r="J357" s="2"/>
      <c r="K357" s="2"/>
      <c r="L357" s="20"/>
      <c r="M357" s="20"/>
      <c r="N357" s="2"/>
      <c r="O357" s="2"/>
      <c r="P357" s="2"/>
      <c r="Q357" s="2"/>
      <c r="R357" s="2"/>
      <c r="S357" s="20"/>
      <c r="T357" s="20"/>
      <c r="U357" s="2"/>
      <c r="V357" s="2"/>
      <c r="W357" s="2"/>
      <c r="X357" s="2"/>
      <c r="Y357" s="2"/>
      <c r="Z357" s="20"/>
      <c r="AA357" s="20"/>
    </row>
    <row r="358" spans="1:27" s="6" customFormat="1" ht="30" customHeight="1" hidden="1">
      <c r="A358" s="160"/>
      <c r="B358" s="3">
        <v>470491</v>
      </c>
      <c r="C358" s="3"/>
      <c r="D358" s="3"/>
      <c r="E358" s="3">
        <v>470491</v>
      </c>
      <c r="F358" s="3">
        <f>B358-+SUM(C358:E358)</f>
        <v>0</v>
      </c>
      <c r="G358" s="3">
        <v>460901</v>
      </c>
      <c r="H358" s="3"/>
      <c r="I358" s="3"/>
      <c r="J358" s="3">
        <v>460901</v>
      </c>
      <c r="K358" s="3">
        <f>G358-+SUM(H358:J358)</f>
        <v>0</v>
      </c>
      <c r="L358" s="4">
        <f>G358-B358</f>
        <v>-9590</v>
      </c>
      <c r="M358" s="4">
        <f>K358-F358</f>
        <v>0</v>
      </c>
      <c r="N358" s="3">
        <v>460901</v>
      </c>
      <c r="O358" s="3"/>
      <c r="P358" s="3"/>
      <c r="Q358" s="3">
        <v>460901</v>
      </c>
      <c r="R358" s="3">
        <f>N358-+SUM(O358:Q358)</f>
        <v>0</v>
      </c>
      <c r="S358" s="4">
        <f>N358-G358</f>
        <v>0</v>
      </c>
      <c r="T358" s="4">
        <f>R358-K358</f>
        <v>0</v>
      </c>
      <c r="U358" s="3">
        <v>460901</v>
      </c>
      <c r="V358" s="3"/>
      <c r="W358" s="3"/>
      <c r="X358" s="3">
        <v>460901</v>
      </c>
      <c r="Y358" s="3">
        <f>U358-+SUM(V358:X358)</f>
        <v>0</v>
      </c>
      <c r="Z358" s="4">
        <f>U358-N358</f>
        <v>0</v>
      </c>
      <c r="AA358" s="4">
        <f>Y358-R358</f>
        <v>0</v>
      </c>
    </row>
    <row r="359" spans="1:27" ht="30" customHeight="1" hidden="1">
      <c r="A359" s="14"/>
      <c r="B359" s="10"/>
      <c r="C359" s="10"/>
      <c r="D359" s="10"/>
      <c r="E359" s="10"/>
      <c r="F359" s="10"/>
      <c r="G359" s="10"/>
      <c r="H359" s="10"/>
      <c r="I359" s="10"/>
      <c r="J359" s="10"/>
      <c r="K359" s="10"/>
      <c r="L359" s="19"/>
      <c r="M359" s="19"/>
      <c r="N359" s="10"/>
      <c r="O359" s="10"/>
      <c r="P359" s="10"/>
      <c r="Q359" s="10"/>
      <c r="R359" s="10"/>
      <c r="S359" s="19"/>
      <c r="T359" s="19"/>
      <c r="U359" s="10"/>
      <c r="V359" s="10"/>
      <c r="W359" s="10"/>
      <c r="X359" s="10"/>
      <c r="Y359" s="10"/>
      <c r="Z359" s="19"/>
      <c r="AA359" s="19"/>
    </row>
    <row r="360" spans="1:27" s="6" customFormat="1" ht="30" customHeight="1" hidden="1">
      <c r="A360" s="158" t="s">
        <v>239</v>
      </c>
      <c r="B360" s="2"/>
      <c r="C360" s="2"/>
      <c r="D360" s="2"/>
      <c r="E360" s="2"/>
      <c r="F360" s="2"/>
      <c r="G360" s="2"/>
      <c r="H360" s="2"/>
      <c r="I360" s="2"/>
      <c r="J360" s="2"/>
      <c r="K360" s="2"/>
      <c r="L360" s="20"/>
      <c r="M360" s="20"/>
      <c r="N360" s="2"/>
      <c r="O360" s="2"/>
      <c r="P360" s="2"/>
      <c r="Q360" s="2"/>
      <c r="R360" s="2"/>
      <c r="S360" s="20"/>
      <c r="T360" s="20"/>
      <c r="U360" s="2"/>
      <c r="V360" s="2"/>
      <c r="W360" s="2"/>
      <c r="X360" s="2"/>
      <c r="Y360" s="2"/>
      <c r="Z360" s="20"/>
      <c r="AA360" s="20"/>
    </row>
    <row r="361" spans="1:27" s="6" customFormat="1" ht="30" customHeight="1" hidden="1">
      <c r="A361" s="159"/>
      <c r="B361" s="3">
        <v>50</v>
      </c>
      <c r="C361" s="3"/>
      <c r="D361" s="3"/>
      <c r="E361" s="3">
        <v>50</v>
      </c>
      <c r="F361" s="3">
        <f>B361-+SUM(C361:E361)</f>
        <v>0</v>
      </c>
      <c r="G361" s="3">
        <v>50</v>
      </c>
      <c r="H361" s="3"/>
      <c r="I361" s="3"/>
      <c r="J361" s="3">
        <v>50</v>
      </c>
      <c r="K361" s="3">
        <f>G361-+SUM(H361:J361)</f>
        <v>0</v>
      </c>
      <c r="L361" s="4">
        <f>G361-B361</f>
        <v>0</v>
      </c>
      <c r="M361" s="4">
        <f>K361-F361</f>
        <v>0</v>
      </c>
      <c r="N361" s="3">
        <v>50</v>
      </c>
      <c r="O361" s="3"/>
      <c r="P361" s="3"/>
      <c r="Q361" s="3">
        <v>50</v>
      </c>
      <c r="R361" s="3">
        <f>N361-+SUM(O361:Q361)</f>
        <v>0</v>
      </c>
      <c r="S361" s="4">
        <f>N361-G361</f>
        <v>0</v>
      </c>
      <c r="T361" s="4">
        <f>R361-K361</f>
        <v>0</v>
      </c>
      <c r="U361" s="3">
        <v>50</v>
      </c>
      <c r="V361" s="3"/>
      <c r="W361" s="3"/>
      <c r="X361" s="3">
        <v>50</v>
      </c>
      <c r="Y361" s="3">
        <f>U361-+SUM(V361:X361)</f>
        <v>0</v>
      </c>
      <c r="Z361" s="4">
        <f>U361-N361</f>
        <v>0</v>
      </c>
      <c r="AA361" s="4">
        <f>Y361-R361</f>
        <v>0</v>
      </c>
    </row>
    <row r="362" spans="1:27" ht="30" customHeight="1" hidden="1">
      <c r="A362" s="14"/>
      <c r="B362" s="10"/>
      <c r="C362" s="10"/>
      <c r="D362" s="10"/>
      <c r="E362" s="10"/>
      <c r="F362" s="10"/>
      <c r="G362" s="10"/>
      <c r="H362" s="10"/>
      <c r="I362" s="10"/>
      <c r="J362" s="10"/>
      <c r="K362" s="10"/>
      <c r="L362" s="19"/>
      <c r="M362" s="19"/>
      <c r="N362" s="10"/>
      <c r="O362" s="10"/>
      <c r="P362" s="10"/>
      <c r="Q362" s="10"/>
      <c r="R362" s="10"/>
      <c r="S362" s="19"/>
      <c r="T362" s="19"/>
      <c r="U362" s="10"/>
      <c r="V362" s="10"/>
      <c r="W362" s="10"/>
      <c r="X362" s="10"/>
      <c r="Y362" s="10"/>
      <c r="Z362" s="19"/>
      <c r="AA362" s="19"/>
    </row>
    <row r="363" spans="1:27" s="6" customFormat="1" ht="30" customHeight="1" hidden="1">
      <c r="A363" s="158" t="s">
        <v>240</v>
      </c>
      <c r="B363" s="2"/>
      <c r="C363" s="2"/>
      <c r="D363" s="2"/>
      <c r="E363" s="2"/>
      <c r="F363" s="2"/>
      <c r="G363" s="2"/>
      <c r="H363" s="2"/>
      <c r="I363" s="2"/>
      <c r="J363" s="2"/>
      <c r="K363" s="2"/>
      <c r="L363" s="20"/>
      <c r="M363" s="20"/>
      <c r="N363" s="2"/>
      <c r="O363" s="2"/>
      <c r="P363" s="2"/>
      <c r="Q363" s="2"/>
      <c r="R363" s="2"/>
      <c r="S363" s="20"/>
      <c r="T363" s="20"/>
      <c r="U363" s="2"/>
      <c r="V363" s="2"/>
      <c r="W363" s="2"/>
      <c r="X363" s="2"/>
      <c r="Y363" s="2"/>
      <c r="Z363" s="20"/>
      <c r="AA363" s="20"/>
    </row>
    <row r="364" spans="1:27" s="6" customFormat="1" ht="30" customHeight="1" hidden="1">
      <c r="A364" s="159"/>
      <c r="B364" s="3">
        <v>1571</v>
      </c>
      <c r="C364" s="3"/>
      <c r="D364" s="3"/>
      <c r="E364" s="3">
        <v>1571</v>
      </c>
      <c r="F364" s="3">
        <f>B364-+SUM(C364:E364)</f>
        <v>0</v>
      </c>
      <c r="G364" s="3">
        <v>1571</v>
      </c>
      <c r="H364" s="3"/>
      <c r="I364" s="3"/>
      <c r="J364" s="3">
        <v>1571</v>
      </c>
      <c r="K364" s="3">
        <f>G364-+SUM(H364:J364)</f>
        <v>0</v>
      </c>
      <c r="L364" s="4">
        <f>G364-B364</f>
        <v>0</v>
      </c>
      <c r="M364" s="4">
        <f>K364-F364</f>
        <v>0</v>
      </c>
      <c r="N364" s="3">
        <v>1571</v>
      </c>
      <c r="O364" s="3"/>
      <c r="P364" s="3"/>
      <c r="Q364" s="3">
        <v>1571</v>
      </c>
      <c r="R364" s="3">
        <f>N364-+SUM(O364:Q364)</f>
        <v>0</v>
      </c>
      <c r="S364" s="4">
        <f>N364-G364</f>
        <v>0</v>
      </c>
      <c r="T364" s="4">
        <f>R364-K364</f>
        <v>0</v>
      </c>
      <c r="U364" s="3">
        <v>1571</v>
      </c>
      <c r="V364" s="3"/>
      <c r="W364" s="3"/>
      <c r="X364" s="3">
        <v>1571</v>
      </c>
      <c r="Y364" s="3">
        <f>U364-+SUM(V364:X364)</f>
        <v>0</v>
      </c>
      <c r="Z364" s="4">
        <f>U364-N364</f>
        <v>0</v>
      </c>
      <c r="AA364" s="4">
        <f>Y364-R364</f>
        <v>0</v>
      </c>
    </row>
    <row r="365" spans="1:27" ht="30" customHeight="1" hidden="1">
      <c r="A365" s="14"/>
      <c r="B365" s="10"/>
      <c r="C365" s="10"/>
      <c r="D365" s="10"/>
      <c r="E365" s="10"/>
      <c r="F365" s="10"/>
      <c r="G365" s="10"/>
      <c r="H365" s="10"/>
      <c r="I365" s="10"/>
      <c r="J365" s="10"/>
      <c r="K365" s="10"/>
      <c r="L365" s="19"/>
      <c r="M365" s="19"/>
      <c r="N365" s="10"/>
      <c r="O365" s="10"/>
      <c r="P365" s="10"/>
      <c r="Q365" s="10"/>
      <c r="R365" s="10"/>
      <c r="S365" s="19"/>
      <c r="T365" s="19"/>
      <c r="U365" s="10"/>
      <c r="V365" s="10"/>
      <c r="W365" s="10"/>
      <c r="X365" s="10"/>
      <c r="Y365" s="10"/>
      <c r="Z365" s="19"/>
      <c r="AA365" s="19"/>
    </row>
    <row r="366" spans="1:27" s="6" customFormat="1" ht="30" customHeight="1" hidden="1">
      <c r="A366" s="158" t="s">
        <v>241</v>
      </c>
      <c r="B366" s="2"/>
      <c r="C366" s="2"/>
      <c r="D366" s="2"/>
      <c r="E366" s="2"/>
      <c r="F366" s="2"/>
      <c r="G366" s="2"/>
      <c r="H366" s="2"/>
      <c r="I366" s="2"/>
      <c r="J366" s="2"/>
      <c r="K366" s="2"/>
      <c r="L366" s="20"/>
      <c r="M366" s="20"/>
      <c r="N366" s="2"/>
      <c r="O366" s="2"/>
      <c r="P366" s="2"/>
      <c r="Q366" s="2"/>
      <c r="R366" s="2"/>
      <c r="S366" s="20"/>
      <c r="T366" s="20"/>
      <c r="U366" s="2"/>
      <c r="V366" s="2"/>
      <c r="W366" s="2"/>
      <c r="X366" s="2"/>
      <c r="Y366" s="2"/>
      <c r="Z366" s="20"/>
      <c r="AA366" s="20"/>
    </row>
    <row r="367" spans="1:27" s="6" customFormat="1" ht="30" customHeight="1" hidden="1">
      <c r="A367" s="159"/>
      <c r="B367" s="3">
        <v>99184</v>
      </c>
      <c r="C367" s="3"/>
      <c r="D367" s="3"/>
      <c r="E367" s="3">
        <v>99184</v>
      </c>
      <c r="F367" s="3">
        <f>B367-+SUM(C367:E367)</f>
        <v>0</v>
      </c>
      <c r="G367" s="3">
        <v>99184</v>
      </c>
      <c r="H367" s="3"/>
      <c r="I367" s="3"/>
      <c r="J367" s="3">
        <v>99184</v>
      </c>
      <c r="K367" s="3">
        <f>G367-+SUM(H367:J367)</f>
        <v>0</v>
      </c>
      <c r="L367" s="4">
        <f>G367-B367</f>
        <v>0</v>
      </c>
      <c r="M367" s="4">
        <f>K367-F367</f>
        <v>0</v>
      </c>
      <c r="N367" s="3">
        <v>99184</v>
      </c>
      <c r="O367" s="3"/>
      <c r="P367" s="3"/>
      <c r="Q367" s="3">
        <v>99184</v>
      </c>
      <c r="R367" s="3">
        <f>N367-+SUM(O367:Q367)</f>
        <v>0</v>
      </c>
      <c r="S367" s="4">
        <f>N367-G367</f>
        <v>0</v>
      </c>
      <c r="T367" s="4">
        <f>R367-K367</f>
        <v>0</v>
      </c>
      <c r="U367" s="3">
        <v>99184</v>
      </c>
      <c r="V367" s="3"/>
      <c r="W367" s="3"/>
      <c r="X367" s="3">
        <v>99184</v>
      </c>
      <c r="Y367" s="3">
        <f>U367-+SUM(V367:X367)</f>
        <v>0</v>
      </c>
      <c r="Z367" s="4">
        <f>U367-N367</f>
        <v>0</v>
      </c>
      <c r="AA367" s="4">
        <f>Y367-R367</f>
        <v>0</v>
      </c>
    </row>
    <row r="368" spans="1:27" ht="30" customHeight="1" hidden="1">
      <c r="A368" s="14"/>
      <c r="B368" s="10"/>
      <c r="C368" s="10"/>
      <c r="D368" s="10"/>
      <c r="E368" s="10"/>
      <c r="F368" s="10"/>
      <c r="G368" s="10"/>
      <c r="H368" s="10"/>
      <c r="I368" s="10"/>
      <c r="J368" s="10"/>
      <c r="K368" s="10"/>
      <c r="L368" s="19"/>
      <c r="M368" s="19"/>
      <c r="N368" s="10"/>
      <c r="O368" s="10"/>
      <c r="P368" s="10"/>
      <c r="Q368" s="10"/>
      <c r="R368" s="10"/>
      <c r="S368" s="19"/>
      <c r="T368" s="19"/>
      <c r="U368" s="10"/>
      <c r="V368" s="10"/>
      <c r="W368" s="10"/>
      <c r="X368" s="10"/>
      <c r="Y368" s="10"/>
      <c r="Z368" s="19"/>
      <c r="AA368" s="19"/>
    </row>
    <row r="369" spans="1:27" s="6" customFormat="1" ht="30" customHeight="1" hidden="1">
      <c r="A369" s="158" t="s">
        <v>242</v>
      </c>
      <c r="B369" s="2"/>
      <c r="C369" s="2"/>
      <c r="D369" s="2"/>
      <c r="E369" s="2"/>
      <c r="F369" s="2"/>
      <c r="G369" s="2"/>
      <c r="H369" s="2"/>
      <c r="I369" s="2"/>
      <c r="J369" s="2"/>
      <c r="K369" s="2"/>
      <c r="L369" s="20"/>
      <c r="M369" s="20"/>
      <c r="N369" s="2"/>
      <c r="O369" s="2"/>
      <c r="P369" s="2"/>
      <c r="Q369" s="2"/>
      <c r="R369" s="2"/>
      <c r="S369" s="20"/>
      <c r="T369" s="20"/>
      <c r="U369" s="2"/>
      <c r="V369" s="2"/>
      <c r="W369" s="2"/>
      <c r="X369" s="2"/>
      <c r="Y369" s="2"/>
      <c r="Z369" s="20"/>
      <c r="AA369" s="20"/>
    </row>
    <row r="370" spans="1:27" s="6" customFormat="1" ht="30" customHeight="1" hidden="1">
      <c r="A370" s="159"/>
      <c r="B370" s="3">
        <v>44801</v>
      </c>
      <c r="C370" s="3"/>
      <c r="D370" s="3"/>
      <c r="E370" s="3">
        <v>44801</v>
      </c>
      <c r="F370" s="3">
        <f>B370-+SUM(C370:E370)</f>
        <v>0</v>
      </c>
      <c r="G370" s="3">
        <v>48671</v>
      </c>
      <c r="H370" s="3"/>
      <c r="I370" s="3"/>
      <c r="J370" s="3">
        <v>48671</v>
      </c>
      <c r="K370" s="3">
        <f>G370-+SUM(H370:J370)</f>
        <v>0</v>
      </c>
      <c r="L370" s="4">
        <f>G370-B370</f>
        <v>3870</v>
      </c>
      <c r="M370" s="4">
        <f>K370-F370</f>
        <v>0</v>
      </c>
      <c r="N370" s="3">
        <v>48671</v>
      </c>
      <c r="O370" s="3"/>
      <c r="P370" s="3"/>
      <c r="Q370" s="3">
        <v>48671</v>
      </c>
      <c r="R370" s="3">
        <f>N370-+SUM(O370:Q370)</f>
        <v>0</v>
      </c>
      <c r="S370" s="4">
        <f>N370-G370</f>
        <v>0</v>
      </c>
      <c r="T370" s="4">
        <f>R370-K370</f>
        <v>0</v>
      </c>
      <c r="U370" s="3">
        <v>48671</v>
      </c>
      <c r="V370" s="3"/>
      <c r="W370" s="3"/>
      <c r="X370" s="3">
        <v>48671</v>
      </c>
      <c r="Y370" s="3">
        <f>U370-+SUM(V370:X370)</f>
        <v>0</v>
      </c>
      <c r="Z370" s="4">
        <f>U370-N370</f>
        <v>0</v>
      </c>
      <c r="AA370" s="4">
        <f>Y370-R370</f>
        <v>0</v>
      </c>
    </row>
    <row r="371" spans="1:27" ht="30" customHeight="1" hidden="1">
      <c r="A371" s="14"/>
      <c r="B371" s="10"/>
      <c r="C371" s="10"/>
      <c r="D371" s="10"/>
      <c r="E371" s="10"/>
      <c r="F371" s="10"/>
      <c r="G371" s="10"/>
      <c r="H371" s="10"/>
      <c r="I371" s="10"/>
      <c r="J371" s="10"/>
      <c r="K371" s="10"/>
      <c r="L371" s="19"/>
      <c r="M371" s="19"/>
      <c r="N371" s="10"/>
      <c r="O371" s="10"/>
      <c r="P371" s="10"/>
      <c r="Q371" s="10"/>
      <c r="R371" s="10"/>
      <c r="S371" s="19"/>
      <c r="T371" s="19"/>
      <c r="U371" s="10"/>
      <c r="V371" s="10"/>
      <c r="W371" s="10"/>
      <c r="X371" s="10"/>
      <c r="Y371" s="10"/>
      <c r="Z371" s="19"/>
      <c r="AA371" s="19"/>
    </row>
    <row r="372" spans="1:27" s="6" customFormat="1" ht="30" customHeight="1" hidden="1">
      <c r="A372" s="158" t="s">
        <v>243</v>
      </c>
      <c r="B372" s="2"/>
      <c r="C372" s="2"/>
      <c r="D372" s="2"/>
      <c r="E372" s="2"/>
      <c r="F372" s="2"/>
      <c r="G372" s="2"/>
      <c r="H372" s="2"/>
      <c r="I372" s="2"/>
      <c r="J372" s="2"/>
      <c r="K372" s="2"/>
      <c r="L372" s="20"/>
      <c r="M372" s="20"/>
      <c r="N372" s="2"/>
      <c r="O372" s="2"/>
      <c r="P372" s="2"/>
      <c r="Q372" s="2"/>
      <c r="R372" s="2"/>
      <c r="S372" s="20"/>
      <c r="T372" s="20"/>
      <c r="U372" s="2"/>
      <c r="V372" s="2"/>
      <c r="W372" s="2"/>
      <c r="X372" s="2"/>
      <c r="Y372" s="2"/>
      <c r="Z372" s="20"/>
      <c r="AA372" s="20"/>
    </row>
    <row r="373" spans="1:27" s="6" customFormat="1" ht="30" customHeight="1" hidden="1">
      <c r="A373" s="159"/>
      <c r="B373" s="3">
        <v>4862</v>
      </c>
      <c r="C373" s="3"/>
      <c r="D373" s="3"/>
      <c r="E373" s="3">
        <v>4862</v>
      </c>
      <c r="F373" s="3">
        <f>B373-+SUM(C373:E373)</f>
        <v>0</v>
      </c>
      <c r="G373" s="3">
        <v>4862</v>
      </c>
      <c r="H373" s="3"/>
      <c r="I373" s="3"/>
      <c r="J373" s="3">
        <v>4862</v>
      </c>
      <c r="K373" s="3">
        <f>G373-+SUM(H373:J373)</f>
        <v>0</v>
      </c>
      <c r="L373" s="4">
        <f>G373-B373</f>
        <v>0</v>
      </c>
      <c r="M373" s="4">
        <f>K373-F373</f>
        <v>0</v>
      </c>
      <c r="N373" s="3">
        <v>4862</v>
      </c>
      <c r="O373" s="3"/>
      <c r="P373" s="3"/>
      <c r="Q373" s="3">
        <v>4862</v>
      </c>
      <c r="R373" s="3">
        <f>N373-+SUM(O373:Q373)</f>
        <v>0</v>
      </c>
      <c r="S373" s="4">
        <f>N373-G373</f>
        <v>0</v>
      </c>
      <c r="T373" s="4">
        <f>R373-K373</f>
        <v>0</v>
      </c>
      <c r="U373" s="3">
        <v>4862</v>
      </c>
      <c r="V373" s="3"/>
      <c r="W373" s="3"/>
      <c r="X373" s="3">
        <v>4862</v>
      </c>
      <c r="Y373" s="3">
        <f>U373-+SUM(V373:X373)</f>
        <v>0</v>
      </c>
      <c r="Z373" s="4">
        <f>U373-N373</f>
        <v>0</v>
      </c>
      <c r="AA373" s="4">
        <f>Y373-R373</f>
        <v>0</v>
      </c>
    </row>
    <row r="374" spans="1:27" ht="30" customHeight="1" hidden="1">
      <c r="A374" s="14"/>
      <c r="B374" s="10"/>
      <c r="C374" s="10"/>
      <c r="D374" s="10"/>
      <c r="E374" s="10"/>
      <c r="F374" s="10"/>
      <c r="G374" s="10"/>
      <c r="H374" s="10"/>
      <c r="I374" s="10"/>
      <c r="J374" s="10"/>
      <c r="K374" s="10"/>
      <c r="L374" s="19"/>
      <c r="M374" s="19"/>
      <c r="N374" s="10"/>
      <c r="O374" s="10"/>
      <c r="P374" s="10"/>
      <c r="Q374" s="10"/>
      <c r="R374" s="10"/>
      <c r="S374" s="19"/>
      <c r="T374" s="19"/>
      <c r="U374" s="10"/>
      <c r="V374" s="10"/>
      <c r="W374" s="10"/>
      <c r="X374" s="10"/>
      <c r="Y374" s="10"/>
      <c r="Z374" s="19"/>
      <c r="AA374" s="19"/>
    </row>
    <row r="375" spans="1:27" s="6" customFormat="1" ht="30" customHeight="1" hidden="1">
      <c r="A375" s="158" t="s">
        <v>178</v>
      </c>
      <c r="B375" s="2"/>
      <c r="C375" s="2"/>
      <c r="D375" s="2"/>
      <c r="E375" s="2"/>
      <c r="F375" s="2"/>
      <c r="G375" s="2"/>
      <c r="H375" s="2"/>
      <c r="I375" s="2"/>
      <c r="J375" s="2"/>
      <c r="K375" s="2"/>
      <c r="L375" s="20"/>
      <c r="M375" s="20"/>
      <c r="N375" s="2"/>
      <c r="O375" s="2"/>
      <c r="P375" s="2"/>
      <c r="Q375" s="2"/>
      <c r="R375" s="2"/>
      <c r="S375" s="20"/>
      <c r="T375" s="20"/>
      <c r="U375" s="2"/>
      <c r="V375" s="2"/>
      <c r="W375" s="2"/>
      <c r="X375" s="2"/>
      <c r="Y375" s="2"/>
      <c r="Z375" s="20"/>
      <c r="AA375" s="20"/>
    </row>
    <row r="376" spans="1:27" s="6" customFormat="1" ht="30" customHeight="1" hidden="1">
      <c r="A376" s="159"/>
      <c r="B376" s="3">
        <v>4000</v>
      </c>
      <c r="C376" s="3"/>
      <c r="D376" s="3"/>
      <c r="E376" s="3">
        <v>4000</v>
      </c>
      <c r="F376" s="3">
        <f>B376-+SUM(C376:E376)</f>
        <v>0</v>
      </c>
      <c r="G376" s="3">
        <v>4000</v>
      </c>
      <c r="H376" s="3"/>
      <c r="I376" s="3"/>
      <c r="J376" s="3">
        <v>4000</v>
      </c>
      <c r="K376" s="3">
        <f>G376-+SUM(H376:J376)</f>
        <v>0</v>
      </c>
      <c r="L376" s="4">
        <f>G376-B376</f>
        <v>0</v>
      </c>
      <c r="M376" s="4">
        <f>K376-F376</f>
        <v>0</v>
      </c>
      <c r="N376" s="3">
        <v>4000</v>
      </c>
      <c r="O376" s="3"/>
      <c r="P376" s="3"/>
      <c r="Q376" s="3">
        <v>4000</v>
      </c>
      <c r="R376" s="3">
        <f>N376-+SUM(O376:Q376)</f>
        <v>0</v>
      </c>
      <c r="S376" s="4">
        <f>N376-G376</f>
        <v>0</v>
      </c>
      <c r="T376" s="4">
        <f>R376-K376</f>
        <v>0</v>
      </c>
      <c r="U376" s="3">
        <v>4000</v>
      </c>
      <c r="V376" s="3"/>
      <c r="W376" s="3"/>
      <c r="X376" s="3">
        <v>4000</v>
      </c>
      <c r="Y376" s="3">
        <f>U376-+SUM(V376:X376)</f>
        <v>0</v>
      </c>
      <c r="Z376" s="4">
        <f>U376-N376</f>
        <v>0</v>
      </c>
      <c r="AA376" s="4">
        <f>Y376-R376</f>
        <v>0</v>
      </c>
    </row>
    <row r="377" spans="1:27" ht="30" customHeight="1">
      <c r="A377" s="14"/>
      <c r="B377" s="10"/>
      <c r="C377" s="10"/>
      <c r="D377" s="10"/>
      <c r="E377" s="10"/>
      <c r="F377" s="10"/>
      <c r="G377" s="10"/>
      <c r="H377" s="10"/>
      <c r="I377" s="10"/>
      <c r="J377" s="10"/>
      <c r="K377" s="10"/>
      <c r="L377" s="19"/>
      <c r="M377" s="19"/>
      <c r="N377" s="10"/>
      <c r="O377" s="10"/>
      <c r="P377" s="10"/>
      <c r="Q377" s="10"/>
      <c r="R377" s="10"/>
      <c r="S377" s="19"/>
      <c r="T377" s="19"/>
      <c r="U377" s="10"/>
      <c r="V377" s="10"/>
      <c r="W377" s="10"/>
      <c r="X377" s="10"/>
      <c r="Y377" s="10"/>
      <c r="Z377" s="19"/>
      <c r="AA377" s="19"/>
    </row>
    <row r="378" spans="1:27" s="6" customFormat="1" ht="30" customHeight="1">
      <c r="A378" s="158" t="s">
        <v>245</v>
      </c>
      <c r="B378" s="2"/>
      <c r="C378" s="2"/>
      <c r="D378" s="2"/>
      <c r="E378" s="2"/>
      <c r="F378" s="2"/>
      <c r="G378" s="2"/>
      <c r="H378" s="2"/>
      <c r="I378" s="2"/>
      <c r="J378" s="2"/>
      <c r="K378" s="2"/>
      <c r="L378" s="20"/>
      <c r="M378" s="20"/>
      <c r="N378" s="2"/>
      <c r="O378" s="2"/>
      <c r="P378" s="2"/>
      <c r="Q378" s="2"/>
      <c r="R378" s="2"/>
      <c r="S378" s="20"/>
      <c r="T378" s="20"/>
      <c r="U378" s="2"/>
      <c r="V378" s="2"/>
      <c r="W378" s="2"/>
      <c r="X378" s="2"/>
      <c r="Y378" s="2"/>
      <c r="Z378" s="20"/>
      <c r="AA378" s="20"/>
    </row>
    <row r="379" spans="1:27" s="6" customFormat="1" ht="30" customHeight="1">
      <c r="A379" s="159"/>
      <c r="B379" s="3">
        <v>48959</v>
      </c>
      <c r="C379" s="3"/>
      <c r="D379" s="3"/>
      <c r="E379" s="3">
        <v>48959</v>
      </c>
      <c r="F379" s="3">
        <f>B379-+SUM(C379:E379)</f>
        <v>0</v>
      </c>
      <c r="G379" s="3">
        <v>47959</v>
      </c>
      <c r="H379" s="3"/>
      <c r="I379" s="3"/>
      <c r="J379" s="3">
        <v>47959</v>
      </c>
      <c r="K379" s="3">
        <f>G379-+SUM(H379:J379)</f>
        <v>0</v>
      </c>
      <c r="L379" s="4">
        <f>G379-B379</f>
        <v>-1000</v>
      </c>
      <c r="M379" s="4">
        <f>K379-F379</f>
        <v>0</v>
      </c>
      <c r="N379" s="3">
        <v>47959</v>
      </c>
      <c r="O379" s="3"/>
      <c r="P379" s="3"/>
      <c r="Q379" s="3">
        <v>47959</v>
      </c>
      <c r="R379" s="3">
        <f>N379-+SUM(O379:Q379)</f>
        <v>0</v>
      </c>
      <c r="S379" s="4">
        <f>N379-G379</f>
        <v>0</v>
      </c>
      <c r="T379" s="4">
        <f>R379-K379</f>
        <v>0</v>
      </c>
      <c r="U379" s="3">
        <v>44955</v>
      </c>
      <c r="V379" s="3"/>
      <c r="W379" s="3"/>
      <c r="X379" s="3">
        <v>44955</v>
      </c>
      <c r="Y379" s="3">
        <f>U379-+SUM(V379:X379)</f>
        <v>0</v>
      </c>
      <c r="Z379" s="4">
        <f>U379-N379</f>
        <v>-3004</v>
      </c>
      <c r="AA379" s="4">
        <f>Y379-R379</f>
        <v>0</v>
      </c>
    </row>
    <row r="380" spans="1:27" ht="30" customHeight="1" hidden="1">
      <c r="A380" s="14"/>
      <c r="B380" s="10"/>
      <c r="C380" s="10"/>
      <c r="D380" s="10"/>
      <c r="E380" s="10"/>
      <c r="F380" s="10"/>
      <c r="G380" s="10"/>
      <c r="H380" s="10"/>
      <c r="I380" s="10"/>
      <c r="J380" s="10"/>
      <c r="K380" s="10"/>
      <c r="L380" s="19"/>
      <c r="M380" s="19"/>
      <c r="N380" s="10"/>
      <c r="O380" s="10"/>
      <c r="P380" s="10"/>
      <c r="Q380" s="10"/>
      <c r="R380" s="10"/>
      <c r="S380" s="19"/>
      <c r="T380" s="19"/>
      <c r="U380" s="10"/>
      <c r="V380" s="10"/>
      <c r="W380" s="10"/>
      <c r="X380" s="10"/>
      <c r="Y380" s="10"/>
      <c r="Z380" s="19"/>
      <c r="AA380" s="19"/>
    </row>
    <row r="381" spans="1:27" s="6" customFormat="1" ht="30" customHeight="1" hidden="1">
      <c r="A381" s="158" t="s">
        <v>246</v>
      </c>
      <c r="B381" s="2"/>
      <c r="C381" s="2"/>
      <c r="D381" s="2"/>
      <c r="E381" s="2"/>
      <c r="F381" s="2"/>
      <c r="G381" s="2"/>
      <c r="H381" s="2"/>
      <c r="I381" s="2"/>
      <c r="J381" s="2"/>
      <c r="K381" s="2"/>
      <c r="L381" s="20"/>
      <c r="M381" s="20"/>
      <c r="N381" s="2"/>
      <c r="O381" s="2"/>
      <c r="P381" s="2"/>
      <c r="Q381" s="2"/>
      <c r="R381" s="2"/>
      <c r="S381" s="20"/>
      <c r="T381" s="20"/>
      <c r="U381" s="2"/>
      <c r="V381" s="2"/>
      <c r="W381" s="2"/>
      <c r="X381" s="2"/>
      <c r="Y381" s="2"/>
      <c r="Z381" s="20"/>
      <c r="AA381" s="20"/>
    </row>
    <row r="382" spans="1:27" s="15" customFormat="1" ht="30" customHeight="1" hidden="1">
      <c r="A382" s="159"/>
      <c r="B382" s="3">
        <v>200000</v>
      </c>
      <c r="C382" s="3">
        <v>100000</v>
      </c>
      <c r="D382" s="3">
        <v>90000</v>
      </c>
      <c r="E382" s="3">
        <v>10000</v>
      </c>
      <c r="F382" s="3">
        <f>B382-+SUM(C382:E382)</f>
        <v>0</v>
      </c>
      <c r="G382" s="3">
        <v>200000</v>
      </c>
      <c r="H382" s="3">
        <v>100000</v>
      </c>
      <c r="I382" s="3">
        <v>90000</v>
      </c>
      <c r="J382" s="3">
        <v>10000</v>
      </c>
      <c r="K382" s="3">
        <f>G382-+SUM(H382:J382)</f>
        <v>0</v>
      </c>
      <c r="L382" s="4">
        <f>G382-B382</f>
        <v>0</v>
      </c>
      <c r="M382" s="4">
        <f>K382-F382</f>
        <v>0</v>
      </c>
      <c r="N382" s="3">
        <v>200000</v>
      </c>
      <c r="O382" s="3">
        <v>100000</v>
      </c>
      <c r="P382" s="3">
        <v>90000</v>
      </c>
      <c r="Q382" s="3">
        <v>10000</v>
      </c>
      <c r="R382" s="3">
        <f>N382-+SUM(O382:Q382)</f>
        <v>0</v>
      </c>
      <c r="S382" s="4">
        <f>N382-G382</f>
        <v>0</v>
      </c>
      <c r="T382" s="4">
        <f>R382-K382</f>
        <v>0</v>
      </c>
      <c r="U382" s="3">
        <v>200000</v>
      </c>
      <c r="V382" s="3">
        <v>100000</v>
      </c>
      <c r="W382" s="3">
        <v>90000</v>
      </c>
      <c r="X382" s="3">
        <v>10000</v>
      </c>
      <c r="Y382" s="3">
        <f>U382-+SUM(V382:X382)</f>
        <v>0</v>
      </c>
      <c r="Z382" s="4">
        <f>U382-N382</f>
        <v>0</v>
      </c>
      <c r="AA382" s="4">
        <f>Y382-R382</f>
        <v>0</v>
      </c>
    </row>
    <row r="383" spans="1:27" ht="30" customHeight="1" hidden="1">
      <c r="A383" s="14"/>
      <c r="B383" s="10"/>
      <c r="C383" s="10"/>
      <c r="D383" s="10"/>
      <c r="E383" s="10"/>
      <c r="F383" s="10"/>
      <c r="G383" s="10"/>
      <c r="H383" s="10"/>
      <c r="I383" s="10"/>
      <c r="J383" s="10"/>
      <c r="K383" s="10"/>
      <c r="L383" s="19"/>
      <c r="M383" s="19"/>
      <c r="N383" s="10"/>
      <c r="O383" s="10"/>
      <c r="P383" s="10"/>
      <c r="Q383" s="10"/>
      <c r="R383" s="10"/>
      <c r="S383" s="19"/>
      <c r="T383" s="19"/>
      <c r="U383" s="10"/>
      <c r="V383" s="10"/>
      <c r="W383" s="10"/>
      <c r="X383" s="10"/>
      <c r="Y383" s="10"/>
      <c r="Z383" s="19"/>
      <c r="AA383" s="19"/>
    </row>
    <row r="384" spans="1:27" s="6" customFormat="1" ht="30" customHeight="1" hidden="1">
      <c r="A384" s="158" t="s">
        <v>247</v>
      </c>
      <c r="B384" s="2"/>
      <c r="C384" s="2"/>
      <c r="D384" s="2"/>
      <c r="E384" s="2"/>
      <c r="F384" s="2"/>
      <c r="G384" s="2"/>
      <c r="H384" s="2"/>
      <c r="I384" s="2"/>
      <c r="J384" s="2"/>
      <c r="K384" s="2"/>
      <c r="L384" s="20"/>
      <c r="M384" s="20"/>
      <c r="N384" s="2"/>
      <c r="O384" s="2"/>
      <c r="P384" s="2"/>
      <c r="Q384" s="2"/>
      <c r="R384" s="2"/>
      <c r="S384" s="20"/>
      <c r="T384" s="20"/>
      <c r="U384" s="2"/>
      <c r="V384" s="2"/>
      <c r="W384" s="2"/>
      <c r="X384" s="2"/>
      <c r="Y384" s="2"/>
      <c r="Z384" s="20"/>
      <c r="AA384" s="20"/>
    </row>
    <row r="385" spans="1:27" s="15" customFormat="1" ht="30" customHeight="1" hidden="1">
      <c r="A385" s="159"/>
      <c r="B385" s="3">
        <v>450000</v>
      </c>
      <c r="C385" s="3"/>
      <c r="D385" s="3">
        <v>427500</v>
      </c>
      <c r="E385" s="3">
        <v>22500</v>
      </c>
      <c r="F385" s="3">
        <f>B385-+SUM(C385:E385)</f>
        <v>0</v>
      </c>
      <c r="G385" s="3">
        <v>450000</v>
      </c>
      <c r="H385" s="3"/>
      <c r="I385" s="3">
        <v>427500</v>
      </c>
      <c r="J385" s="3">
        <v>22500</v>
      </c>
      <c r="K385" s="3">
        <f>G385-+SUM(H385:J385)</f>
        <v>0</v>
      </c>
      <c r="L385" s="4">
        <f>G385-B385</f>
        <v>0</v>
      </c>
      <c r="M385" s="4">
        <f>K385-F385</f>
        <v>0</v>
      </c>
      <c r="N385" s="3">
        <v>450000</v>
      </c>
      <c r="O385" s="3"/>
      <c r="P385" s="3">
        <v>427500</v>
      </c>
      <c r="Q385" s="3">
        <v>22500</v>
      </c>
      <c r="R385" s="3">
        <f>N385-+SUM(O385:Q385)</f>
        <v>0</v>
      </c>
      <c r="S385" s="4">
        <f>N385-G385</f>
        <v>0</v>
      </c>
      <c r="T385" s="4">
        <f>R385-K385</f>
        <v>0</v>
      </c>
      <c r="U385" s="3">
        <v>450000</v>
      </c>
      <c r="V385" s="3"/>
      <c r="W385" s="3">
        <v>427500</v>
      </c>
      <c r="X385" s="3">
        <v>22500</v>
      </c>
      <c r="Y385" s="3">
        <f>U385-+SUM(V385:X385)</f>
        <v>0</v>
      </c>
      <c r="Z385" s="4">
        <f>U385-N385</f>
        <v>0</v>
      </c>
      <c r="AA385" s="4">
        <f>Y385-R385</f>
        <v>0</v>
      </c>
    </row>
    <row r="386" spans="1:27" ht="30" customHeight="1" hidden="1">
      <c r="A386" s="14"/>
      <c r="B386" s="10"/>
      <c r="C386" s="10"/>
      <c r="D386" s="10"/>
      <c r="E386" s="10"/>
      <c r="F386" s="10"/>
      <c r="G386" s="10"/>
      <c r="H386" s="10"/>
      <c r="I386" s="10"/>
      <c r="J386" s="10"/>
      <c r="K386" s="10"/>
      <c r="L386" s="19"/>
      <c r="M386" s="19"/>
      <c r="N386" s="10"/>
      <c r="O386" s="10"/>
      <c r="P386" s="10"/>
      <c r="Q386" s="10"/>
      <c r="R386" s="10"/>
      <c r="S386" s="19"/>
      <c r="T386" s="19"/>
      <c r="U386" s="10"/>
      <c r="V386" s="10"/>
      <c r="W386" s="10"/>
      <c r="X386" s="10"/>
      <c r="Y386" s="10"/>
      <c r="Z386" s="19"/>
      <c r="AA386" s="19"/>
    </row>
    <row r="387" spans="1:27" s="6" customFormat="1" ht="30" customHeight="1" hidden="1">
      <c r="A387" s="158" t="s">
        <v>250</v>
      </c>
      <c r="B387" s="2"/>
      <c r="C387" s="2"/>
      <c r="D387" s="2"/>
      <c r="E387" s="2"/>
      <c r="F387" s="2"/>
      <c r="G387" s="2"/>
      <c r="H387" s="2"/>
      <c r="I387" s="2"/>
      <c r="J387" s="2"/>
      <c r="K387" s="2"/>
      <c r="L387" s="20"/>
      <c r="M387" s="20"/>
      <c r="N387" s="2"/>
      <c r="O387" s="2"/>
      <c r="P387" s="2"/>
      <c r="Q387" s="2"/>
      <c r="R387" s="2"/>
      <c r="S387" s="20"/>
      <c r="T387" s="20"/>
      <c r="U387" s="2"/>
      <c r="V387" s="2"/>
      <c r="W387" s="2"/>
      <c r="X387" s="2"/>
      <c r="Y387" s="2"/>
      <c r="Z387" s="20"/>
      <c r="AA387" s="20"/>
    </row>
    <row r="388" spans="1:27" s="15" customFormat="1" ht="30" customHeight="1" hidden="1">
      <c r="A388" s="159"/>
      <c r="B388" s="3">
        <v>27500</v>
      </c>
      <c r="C388" s="3"/>
      <c r="D388" s="3">
        <v>26100</v>
      </c>
      <c r="E388" s="3">
        <v>1400</v>
      </c>
      <c r="F388" s="3">
        <f>B388-+SUM(C388:E388)</f>
        <v>0</v>
      </c>
      <c r="G388" s="3">
        <v>27500</v>
      </c>
      <c r="H388" s="3"/>
      <c r="I388" s="3">
        <v>26100</v>
      </c>
      <c r="J388" s="3">
        <v>1400</v>
      </c>
      <c r="K388" s="3">
        <f>G388-+SUM(H388:J388)</f>
        <v>0</v>
      </c>
      <c r="L388" s="4">
        <f>G388-B388</f>
        <v>0</v>
      </c>
      <c r="M388" s="4">
        <f>K388-F388</f>
        <v>0</v>
      </c>
      <c r="N388" s="3">
        <v>27500</v>
      </c>
      <c r="O388" s="3"/>
      <c r="P388" s="3">
        <v>26100</v>
      </c>
      <c r="Q388" s="3">
        <v>1400</v>
      </c>
      <c r="R388" s="3">
        <f>N388-+SUM(O388:Q388)</f>
        <v>0</v>
      </c>
      <c r="S388" s="4">
        <f>N388-G388</f>
        <v>0</v>
      </c>
      <c r="T388" s="4">
        <f>R388-K388</f>
        <v>0</v>
      </c>
      <c r="U388" s="3">
        <v>27500</v>
      </c>
      <c r="V388" s="3"/>
      <c r="W388" s="3">
        <v>26100</v>
      </c>
      <c r="X388" s="3">
        <v>1400</v>
      </c>
      <c r="Y388" s="3">
        <f>U388-+SUM(V388:X388)</f>
        <v>0</v>
      </c>
      <c r="Z388" s="4">
        <f>U388-N388</f>
        <v>0</v>
      </c>
      <c r="AA388" s="4">
        <f>Y388-R388</f>
        <v>0</v>
      </c>
    </row>
    <row r="389" spans="1:27" ht="30" customHeight="1" hidden="1">
      <c r="A389" s="14"/>
      <c r="B389" s="10"/>
      <c r="C389" s="10"/>
      <c r="D389" s="10"/>
      <c r="E389" s="10"/>
      <c r="F389" s="10"/>
      <c r="G389" s="10"/>
      <c r="H389" s="10"/>
      <c r="I389" s="10"/>
      <c r="J389" s="10"/>
      <c r="K389" s="10"/>
      <c r="L389" s="19"/>
      <c r="M389" s="19"/>
      <c r="N389" s="10"/>
      <c r="O389" s="10"/>
      <c r="P389" s="10"/>
      <c r="Q389" s="10"/>
      <c r="R389" s="10"/>
      <c r="S389" s="19"/>
      <c r="T389" s="19"/>
      <c r="U389" s="10"/>
      <c r="V389" s="10"/>
      <c r="W389" s="10"/>
      <c r="X389" s="10"/>
      <c r="Y389" s="10"/>
      <c r="Z389" s="19"/>
      <c r="AA389" s="19"/>
    </row>
    <row r="390" spans="1:27" s="6" customFormat="1" ht="30" customHeight="1" hidden="1">
      <c r="A390" s="158" t="s">
        <v>280</v>
      </c>
      <c r="B390" s="2"/>
      <c r="C390" s="2"/>
      <c r="D390" s="2"/>
      <c r="E390" s="2"/>
      <c r="F390" s="2"/>
      <c r="G390" s="2"/>
      <c r="H390" s="2"/>
      <c r="I390" s="2"/>
      <c r="J390" s="2"/>
      <c r="K390" s="2"/>
      <c r="L390" s="20"/>
      <c r="M390" s="20"/>
      <c r="N390" s="2"/>
      <c r="O390" s="2"/>
      <c r="P390" s="2"/>
      <c r="Q390" s="2"/>
      <c r="R390" s="2"/>
      <c r="S390" s="20"/>
      <c r="T390" s="20"/>
      <c r="U390" s="2"/>
      <c r="V390" s="2"/>
      <c r="W390" s="2"/>
      <c r="X390" s="2"/>
      <c r="Y390" s="2"/>
      <c r="Z390" s="20"/>
      <c r="AA390" s="20"/>
    </row>
    <row r="391" spans="1:27" s="15" customFormat="1" ht="30" customHeight="1" hidden="1">
      <c r="A391" s="159"/>
      <c r="B391" s="3">
        <v>87286</v>
      </c>
      <c r="C391" s="3"/>
      <c r="D391" s="3">
        <v>85500</v>
      </c>
      <c r="E391" s="3">
        <v>1786</v>
      </c>
      <c r="F391" s="3">
        <f>B391-+SUM(C391:E391)</f>
        <v>0</v>
      </c>
      <c r="G391" s="3">
        <v>87286</v>
      </c>
      <c r="H391" s="3"/>
      <c r="I391" s="3">
        <v>85500</v>
      </c>
      <c r="J391" s="3">
        <v>1786</v>
      </c>
      <c r="K391" s="3">
        <f>G391-+SUM(H391:J391)</f>
        <v>0</v>
      </c>
      <c r="L391" s="4">
        <f>G391-B391</f>
        <v>0</v>
      </c>
      <c r="M391" s="4">
        <f>K391-F391</f>
        <v>0</v>
      </c>
      <c r="N391" s="3">
        <v>87286</v>
      </c>
      <c r="O391" s="3"/>
      <c r="P391" s="3">
        <v>85500</v>
      </c>
      <c r="Q391" s="3">
        <v>1786</v>
      </c>
      <c r="R391" s="3">
        <f>N391-+SUM(O391:Q391)</f>
        <v>0</v>
      </c>
      <c r="S391" s="4">
        <f>N391-G391</f>
        <v>0</v>
      </c>
      <c r="T391" s="4">
        <f>R391-K391</f>
        <v>0</v>
      </c>
      <c r="U391" s="3">
        <v>87286</v>
      </c>
      <c r="V391" s="3"/>
      <c r="W391" s="3">
        <v>85500</v>
      </c>
      <c r="X391" s="3">
        <v>1786</v>
      </c>
      <c r="Y391" s="3">
        <f>U391-+SUM(V391:X391)</f>
        <v>0</v>
      </c>
      <c r="Z391" s="4">
        <f>U391-N391</f>
        <v>0</v>
      </c>
      <c r="AA391" s="4">
        <f>Y391-R391</f>
        <v>0</v>
      </c>
    </row>
    <row r="392" spans="1:27" ht="30" customHeight="1" hidden="1">
      <c r="A392" s="14"/>
      <c r="B392" s="10"/>
      <c r="C392" s="10"/>
      <c r="D392" s="10"/>
      <c r="E392" s="10"/>
      <c r="F392" s="10"/>
      <c r="G392" s="10"/>
      <c r="H392" s="10"/>
      <c r="I392" s="10"/>
      <c r="J392" s="10"/>
      <c r="K392" s="10"/>
      <c r="L392" s="19"/>
      <c r="M392" s="19"/>
      <c r="N392" s="10"/>
      <c r="O392" s="10"/>
      <c r="P392" s="10"/>
      <c r="Q392" s="10"/>
      <c r="R392" s="10"/>
      <c r="S392" s="19"/>
      <c r="T392" s="19"/>
      <c r="U392" s="10"/>
      <c r="V392" s="10"/>
      <c r="W392" s="10"/>
      <c r="X392" s="10"/>
      <c r="Y392" s="10"/>
      <c r="Z392" s="19"/>
      <c r="AA392" s="19"/>
    </row>
    <row r="393" spans="1:27" s="6" customFormat="1" ht="30" customHeight="1" hidden="1">
      <c r="A393" s="158" t="s">
        <v>171</v>
      </c>
      <c r="B393" s="2"/>
      <c r="C393" s="2"/>
      <c r="D393" s="2"/>
      <c r="E393" s="2"/>
      <c r="F393" s="2"/>
      <c r="G393" s="2"/>
      <c r="H393" s="2"/>
      <c r="I393" s="2"/>
      <c r="J393" s="2"/>
      <c r="K393" s="2"/>
      <c r="L393" s="20"/>
      <c r="M393" s="20"/>
      <c r="N393" s="2"/>
      <c r="O393" s="2"/>
      <c r="P393" s="2"/>
      <c r="Q393" s="2"/>
      <c r="R393" s="2"/>
      <c r="S393" s="20"/>
      <c r="T393" s="20"/>
      <c r="U393" s="2"/>
      <c r="V393" s="2"/>
      <c r="W393" s="2"/>
      <c r="X393" s="2"/>
      <c r="Y393" s="2"/>
      <c r="Z393" s="20"/>
      <c r="AA393" s="20"/>
    </row>
    <row r="394" spans="1:27" s="15" customFormat="1" ht="30" customHeight="1" hidden="1">
      <c r="A394" s="159"/>
      <c r="B394" s="3">
        <v>1197945</v>
      </c>
      <c r="C394" s="3"/>
      <c r="D394" s="3">
        <v>414800</v>
      </c>
      <c r="E394" s="3">
        <v>783145</v>
      </c>
      <c r="F394" s="3">
        <f>B394-+SUM(C394:E394)</f>
        <v>0</v>
      </c>
      <c r="G394" s="3">
        <v>1197945</v>
      </c>
      <c r="H394" s="3"/>
      <c r="I394" s="3">
        <v>414800</v>
      </c>
      <c r="J394" s="3">
        <v>783145</v>
      </c>
      <c r="K394" s="3">
        <f>G394-+SUM(H394:J394)</f>
        <v>0</v>
      </c>
      <c r="L394" s="4">
        <f>G394-B394</f>
        <v>0</v>
      </c>
      <c r="M394" s="4">
        <f>K394-F394</f>
        <v>0</v>
      </c>
      <c r="N394" s="3">
        <v>1197945</v>
      </c>
      <c r="O394" s="3"/>
      <c r="P394" s="3">
        <v>414800</v>
      </c>
      <c r="Q394" s="3">
        <v>783145</v>
      </c>
      <c r="R394" s="3">
        <f>N394-+SUM(O394:Q394)</f>
        <v>0</v>
      </c>
      <c r="S394" s="4">
        <f>N394-G394</f>
        <v>0</v>
      </c>
      <c r="T394" s="4">
        <f>R394-K394</f>
        <v>0</v>
      </c>
      <c r="U394" s="3">
        <v>1197945</v>
      </c>
      <c r="V394" s="3"/>
      <c r="W394" s="3">
        <v>414800</v>
      </c>
      <c r="X394" s="3">
        <v>783145</v>
      </c>
      <c r="Y394" s="3">
        <f>U394-+SUM(V394:X394)</f>
        <v>0</v>
      </c>
      <c r="Z394" s="4">
        <f>U394-N394</f>
        <v>0</v>
      </c>
      <c r="AA394" s="4">
        <f>Y394-R394</f>
        <v>0</v>
      </c>
    </row>
    <row r="395" spans="1:27" ht="30" customHeight="1" hidden="1">
      <c r="A395" s="14"/>
      <c r="B395" s="10"/>
      <c r="C395" s="10"/>
      <c r="D395" s="10"/>
      <c r="E395" s="10"/>
      <c r="F395" s="10"/>
      <c r="G395" s="10"/>
      <c r="H395" s="10"/>
      <c r="I395" s="10"/>
      <c r="J395" s="10"/>
      <c r="K395" s="10"/>
      <c r="L395" s="19"/>
      <c r="M395" s="19"/>
      <c r="N395" s="10"/>
      <c r="O395" s="10"/>
      <c r="P395" s="10"/>
      <c r="Q395" s="10"/>
      <c r="R395" s="10"/>
      <c r="S395" s="19"/>
      <c r="T395" s="19"/>
      <c r="U395" s="10"/>
      <c r="V395" s="10"/>
      <c r="W395" s="10"/>
      <c r="X395" s="10"/>
      <c r="Y395" s="10"/>
      <c r="Z395" s="19"/>
      <c r="AA395" s="19"/>
    </row>
    <row r="396" spans="1:27" s="6" customFormat="1" ht="30" customHeight="1" hidden="1">
      <c r="A396" s="158" t="s">
        <v>481</v>
      </c>
      <c r="B396" s="2"/>
      <c r="C396" s="2"/>
      <c r="D396" s="2"/>
      <c r="E396" s="2"/>
      <c r="F396" s="2"/>
      <c r="G396" s="2"/>
      <c r="H396" s="2"/>
      <c r="I396" s="2"/>
      <c r="J396" s="2"/>
      <c r="K396" s="2"/>
      <c r="L396" s="20"/>
      <c r="M396" s="20"/>
      <c r="N396" s="2"/>
      <c r="O396" s="2"/>
      <c r="P396" s="2"/>
      <c r="Q396" s="2"/>
      <c r="R396" s="2"/>
      <c r="S396" s="20"/>
      <c r="T396" s="20"/>
      <c r="U396" s="2"/>
      <c r="V396" s="2"/>
      <c r="W396" s="2"/>
      <c r="X396" s="2"/>
      <c r="Y396" s="2"/>
      <c r="Z396" s="20"/>
      <c r="AA396" s="20"/>
    </row>
    <row r="397" spans="1:27" s="15" customFormat="1" ht="30" customHeight="1" hidden="1">
      <c r="A397" s="159"/>
      <c r="B397" s="3">
        <v>666637</v>
      </c>
      <c r="C397" s="3"/>
      <c r="D397" s="3">
        <v>170400</v>
      </c>
      <c r="E397" s="3">
        <v>496237</v>
      </c>
      <c r="F397" s="3">
        <f>B397-+SUM(C397:E397)</f>
        <v>0</v>
      </c>
      <c r="G397" s="3">
        <v>666637</v>
      </c>
      <c r="H397" s="3"/>
      <c r="I397" s="3">
        <v>170400</v>
      </c>
      <c r="J397" s="3">
        <v>496237</v>
      </c>
      <c r="K397" s="3">
        <f>G397-+SUM(H397:J397)</f>
        <v>0</v>
      </c>
      <c r="L397" s="4">
        <f>G397-B397</f>
        <v>0</v>
      </c>
      <c r="M397" s="4">
        <f>K397-F397</f>
        <v>0</v>
      </c>
      <c r="N397" s="3">
        <v>666637</v>
      </c>
      <c r="O397" s="3"/>
      <c r="P397" s="3">
        <v>170400</v>
      </c>
      <c r="Q397" s="3">
        <v>496237</v>
      </c>
      <c r="R397" s="3">
        <f>N397-+SUM(O397:Q397)</f>
        <v>0</v>
      </c>
      <c r="S397" s="4">
        <f>N397-G397</f>
        <v>0</v>
      </c>
      <c r="T397" s="4">
        <f>R397-K397</f>
        <v>0</v>
      </c>
      <c r="U397" s="3">
        <v>666637</v>
      </c>
      <c r="V397" s="3"/>
      <c r="W397" s="3">
        <v>170400</v>
      </c>
      <c r="X397" s="3">
        <v>496237</v>
      </c>
      <c r="Y397" s="3">
        <f>U397-+SUM(V397:X397)</f>
        <v>0</v>
      </c>
      <c r="Z397" s="4">
        <f>U397-N397</f>
        <v>0</v>
      </c>
      <c r="AA397" s="4">
        <f>Y397-R397</f>
        <v>0</v>
      </c>
    </row>
    <row r="398" spans="1:27" ht="30" customHeight="1" hidden="1">
      <c r="A398" s="14"/>
      <c r="B398" s="10"/>
      <c r="C398" s="10"/>
      <c r="D398" s="10"/>
      <c r="E398" s="10"/>
      <c r="F398" s="10"/>
      <c r="G398" s="10"/>
      <c r="H398" s="10"/>
      <c r="I398" s="10"/>
      <c r="J398" s="10"/>
      <c r="K398" s="10"/>
      <c r="L398" s="19"/>
      <c r="M398" s="19"/>
      <c r="N398" s="10"/>
      <c r="O398" s="10"/>
      <c r="P398" s="10"/>
      <c r="Q398" s="10"/>
      <c r="R398" s="10"/>
      <c r="S398" s="19"/>
      <c r="T398" s="19"/>
      <c r="U398" s="10"/>
      <c r="V398" s="10"/>
      <c r="W398" s="10"/>
      <c r="X398" s="10"/>
      <c r="Y398" s="10"/>
      <c r="Z398" s="19"/>
      <c r="AA398" s="19"/>
    </row>
    <row r="399" spans="1:27" s="6" customFormat="1" ht="30" customHeight="1" hidden="1">
      <c r="A399" s="158" t="s">
        <v>592</v>
      </c>
      <c r="B399" s="2"/>
      <c r="C399" s="2"/>
      <c r="D399" s="2"/>
      <c r="E399" s="2"/>
      <c r="F399" s="2"/>
      <c r="G399" s="2"/>
      <c r="H399" s="2"/>
      <c r="I399" s="2"/>
      <c r="J399" s="2"/>
      <c r="K399" s="2"/>
      <c r="L399" s="20"/>
      <c r="M399" s="20"/>
      <c r="N399" s="2"/>
      <c r="O399" s="2"/>
      <c r="P399" s="2"/>
      <c r="Q399" s="2"/>
      <c r="R399" s="2"/>
      <c r="S399" s="20"/>
      <c r="T399" s="20"/>
      <c r="U399" s="2"/>
      <c r="V399" s="2"/>
      <c r="W399" s="2"/>
      <c r="X399" s="2"/>
      <c r="Y399" s="2"/>
      <c r="Z399" s="20"/>
      <c r="AA399" s="20"/>
    </row>
    <row r="400" spans="1:27" s="15" customFormat="1" ht="30" customHeight="1" hidden="1">
      <c r="A400" s="159"/>
      <c r="B400" s="3">
        <v>100</v>
      </c>
      <c r="C400" s="3"/>
      <c r="D400" s="3"/>
      <c r="E400" s="3">
        <v>100</v>
      </c>
      <c r="F400" s="3">
        <f>B400-+SUM(C400:E400)</f>
        <v>0</v>
      </c>
      <c r="G400" s="3">
        <v>100</v>
      </c>
      <c r="H400" s="3"/>
      <c r="I400" s="3"/>
      <c r="J400" s="3">
        <v>100</v>
      </c>
      <c r="K400" s="3">
        <f>G400-+SUM(H400:J400)</f>
        <v>0</v>
      </c>
      <c r="L400" s="4">
        <f>G400-B400</f>
        <v>0</v>
      </c>
      <c r="M400" s="4">
        <f>K400-F400</f>
        <v>0</v>
      </c>
      <c r="N400" s="3">
        <v>100</v>
      </c>
      <c r="O400" s="3"/>
      <c r="P400" s="3"/>
      <c r="Q400" s="3">
        <v>100</v>
      </c>
      <c r="R400" s="3">
        <f>N400-+SUM(O400:Q400)</f>
        <v>0</v>
      </c>
      <c r="S400" s="4">
        <f>N400-G400</f>
        <v>0</v>
      </c>
      <c r="T400" s="4">
        <f>R400-K400</f>
        <v>0</v>
      </c>
      <c r="U400" s="3">
        <v>100</v>
      </c>
      <c r="V400" s="3"/>
      <c r="W400" s="3"/>
      <c r="X400" s="3">
        <v>100</v>
      </c>
      <c r="Y400" s="3">
        <f>U400-+SUM(V400:X400)</f>
        <v>0</v>
      </c>
      <c r="Z400" s="4">
        <f>U400-N400</f>
        <v>0</v>
      </c>
      <c r="AA400" s="4">
        <f>Y400-R400</f>
        <v>0</v>
      </c>
    </row>
    <row r="401" spans="1:27" ht="30" customHeight="1" hidden="1">
      <c r="A401" s="14"/>
      <c r="B401" s="10"/>
      <c r="C401" s="10"/>
      <c r="D401" s="10"/>
      <c r="E401" s="10"/>
      <c r="F401" s="10"/>
      <c r="G401" s="10"/>
      <c r="H401" s="10"/>
      <c r="I401" s="10"/>
      <c r="J401" s="10"/>
      <c r="K401" s="10"/>
      <c r="L401" s="19"/>
      <c r="M401" s="19"/>
      <c r="N401" s="10"/>
      <c r="O401" s="10"/>
      <c r="P401" s="10"/>
      <c r="Q401" s="10"/>
      <c r="R401" s="10"/>
      <c r="S401" s="19"/>
      <c r="T401" s="19"/>
      <c r="U401" s="10"/>
      <c r="V401" s="10"/>
      <c r="W401" s="10"/>
      <c r="X401" s="10"/>
      <c r="Y401" s="10"/>
      <c r="Z401" s="19"/>
      <c r="AA401" s="19"/>
    </row>
    <row r="402" spans="1:27" s="6" customFormat="1" ht="30" customHeight="1" hidden="1">
      <c r="A402" s="11"/>
      <c r="B402" s="2"/>
      <c r="C402" s="2"/>
      <c r="D402" s="2"/>
      <c r="E402" s="2"/>
      <c r="F402" s="2"/>
      <c r="G402" s="2"/>
      <c r="H402" s="2"/>
      <c r="I402" s="2"/>
      <c r="J402" s="2"/>
      <c r="K402" s="2"/>
      <c r="L402" s="20"/>
      <c r="M402" s="20"/>
      <c r="N402" s="2"/>
      <c r="O402" s="2"/>
      <c r="P402" s="2"/>
      <c r="Q402" s="2"/>
      <c r="R402" s="2"/>
      <c r="S402" s="20"/>
      <c r="T402" s="20"/>
      <c r="U402" s="2"/>
      <c r="V402" s="2"/>
      <c r="W402" s="2"/>
      <c r="X402" s="2"/>
      <c r="Y402" s="2"/>
      <c r="Z402" s="20"/>
      <c r="AA402" s="20"/>
    </row>
    <row r="403" spans="1:27" s="15" customFormat="1" ht="30" customHeight="1" hidden="1">
      <c r="A403" s="12" t="s">
        <v>405</v>
      </c>
      <c r="B403" s="3">
        <f aca="true" t="shared" si="9" ref="B403:K403">SUBTOTAL(9,B355:B400)</f>
        <v>3350739</v>
      </c>
      <c r="C403" s="3">
        <f t="shared" si="9"/>
        <v>100000</v>
      </c>
      <c r="D403" s="3">
        <f t="shared" si="9"/>
        <v>1214300</v>
      </c>
      <c r="E403" s="3">
        <f t="shared" si="9"/>
        <v>2036439</v>
      </c>
      <c r="F403" s="3">
        <f t="shared" si="9"/>
        <v>0</v>
      </c>
      <c r="G403" s="3">
        <f t="shared" si="9"/>
        <v>3344019</v>
      </c>
      <c r="H403" s="3">
        <f t="shared" si="9"/>
        <v>100000</v>
      </c>
      <c r="I403" s="3">
        <f t="shared" si="9"/>
        <v>1214300</v>
      </c>
      <c r="J403" s="3">
        <f t="shared" si="9"/>
        <v>2029719</v>
      </c>
      <c r="K403" s="3">
        <f t="shared" si="9"/>
        <v>0</v>
      </c>
      <c r="L403" s="4">
        <f>G403-B403</f>
        <v>-6720</v>
      </c>
      <c r="M403" s="4">
        <f>K403-F403</f>
        <v>0</v>
      </c>
      <c r="N403" s="3">
        <f>SUBTOTAL(9,N355:N400)</f>
        <v>3344019</v>
      </c>
      <c r="O403" s="3">
        <f>SUBTOTAL(9,O355:O400)</f>
        <v>100000</v>
      </c>
      <c r="P403" s="3">
        <f>SUBTOTAL(9,P355:P400)</f>
        <v>1214300</v>
      </c>
      <c r="Q403" s="3">
        <f>SUBTOTAL(9,Q355:Q400)</f>
        <v>2029719</v>
      </c>
      <c r="R403" s="3">
        <f>SUBTOTAL(9,R355:R400)</f>
        <v>0</v>
      </c>
      <c r="S403" s="4">
        <f>N403-G403</f>
        <v>0</v>
      </c>
      <c r="T403" s="4">
        <f>R403-K403</f>
        <v>0</v>
      </c>
      <c r="U403" s="3">
        <f>SUBTOTAL(9,U355:U400)</f>
        <v>3338780</v>
      </c>
      <c r="V403" s="3">
        <f>SUBTOTAL(9,V355:V400)</f>
        <v>100000</v>
      </c>
      <c r="W403" s="3">
        <f>SUBTOTAL(9,W355:W400)</f>
        <v>1214300</v>
      </c>
      <c r="X403" s="3">
        <f>SUBTOTAL(9,X355:X400)</f>
        <v>2024480</v>
      </c>
      <c r="Y403" s="3">
        <f>SUBTOTAL(9,Y355:Y400)</f>
        <v>0</v>
      </c>
      <c r="Z403" s="4">
        <f>U403-N403</f>
        <v>-5239</v>
      </c>
      <c r="AA403" s="4">
        <f>Y403-R403</f>
        <v>0</v>
      </c>
    </row>
    <row r="404" spans="1:27" ht="30" customHeight="1" hidden="1">
      <c r="A404" s="9" t="s">
        <v>408</v>
      </c>
      <c r="B404" s="10"/>
      <c r="C404" s="10"/>
      <c r="D404" s="10"/>
      <c r="E404" s="10"/>
      <c r="F404" s="10"/>
      <c r="G404" s="10"/>
      <c r="H404" s="10"/>
      <c r="I404" s="10"/>
      <c r="J404" s="10"/>
      <c r="K404" s="10"/>
      <c r="L404" s="19"/>
      <c r="M404" s="19"/>
      <c r="N404" s="10"/>
      <c r="O404" s="10"/>
      <c r="P404" s="10"/>
      <c r="Q404" s="10"/>
      <c r="R404" s="10"/>
      <c r="S404" s="19"/>
      <c r="T404" s="19"/>
      <c r="U404" s="10"/>
      <c r="V404" s="10"/>
      <c r="W404" s="10"/>
      <c r="X404" s="10"/>
      <c r="Y404" s="10"/>
      <c r="Z404" s="19"/>
      <c r="AA404" s="19"/>
    </row>
    <row r="405" spans="1:27" s="6" customFormat="1" ht="30" customHeight="1" hidden="1">
      <c r="A405" s="158" t="s">
        <v>279</v>
      </c>
      <c r="B405" s="2"/>
      <c r="C405" s="2"/>
      <c r="D405" s="2"/>
      <c r="E405" s="2"/>
      <c r="F405" s="2"/>
      <c r="G405" s="2"/>
      <c r="H405" s="2"/>
      <c r="I405" s="2"/>
      <c r="J405" s="2"/>
      <c r="K405" s="2"/>
      <c r="L405" s="20"/>
      <c r="M405" s="20"/>
      <c r="N405" s="2"/>
      <c r="O405" s="2"/>
      <c r="P405" s="2"/>
      <c r="Q405" s="2"/>
      <c r="R405" s="2"/>
      <c r="S405" s="20"/>
      <c r="T405" s="20"/>
      <c r="U405" s="2"/>
      <c r="V405" s="2"/>
      <c r="W405" s="2"/>
      <c r="X405" s="2"/>
      <c r="Y405" s="2"/>
      <c r="Z405" s="20"/>
      <c r="AA405" s="20"/>
    </row>
    <row r="406" spans="1:27" s="6" customFormat="1" ht="30" customHeight="1" hidden="1">
      <c r="A406" s="160"/>
      <c r="B406" s="3">
        <v>35192</v>
      </c>
      <c r="C406" s="3"/>
      <c r="D406" s="3"/>
      <c r="E406" s="3">
        <v>35192</v>
      </c>
      <c r="F406" s="3">
        <f>B406-+SUM(C406:E406)</f>
        <v>0</v>
      </c>
      <c r="G406" s="3">
        <v>35192</v>
      </c>
      <c r="H406" s="3"/>
      <c r="I406" s="3"/>
      <c r="J406" s="3">
        <v>35192</v>
      </c>
      <c r="K406" s="3">
        <f>G406-+SUM(H406:J406)</f>
        <v>0</v>
      </c>
      <c r="L406" s="4">
        <f>G406-B406</f>
        <v>0</v>
      </c>
      <c r="M406" s="4">
        <f>K406-F406</f>
        <v>0</v>
      </c>
      <c r="N406" s="3">
        <v>35192</v>
      </c>
      <c r="O406" s="3"/>
      <c r="P406" s="3"/>
      <c r="Q406" s="3">
        <v>35192</v>
      </c>
      <c r="R406" s="3">
        <f>N406-+SUM(O406:Q406)</f>
        <v>0</v>
      </c>
      <c r="S406" s="4">
        <f>N406-G406</f>
        <v>0</v>
      </c>
      <c r="T406" s="4">
        <f>R406-K406</f>
        <v>0</v>
      </c>
      <c r="U406" s="3">
        <v>35192</v>
      </c>
      <c r="V406" s="3"/>
      <c r="W406" s="3"/>
      <c r="X406" s="3">
        <v>35192</v>
      </c>
      <c r="Y406" s="3">
        <f>U406-+SUM(V406:X406)</f>
        <v>0</v>
      </c>
      <c r="Z406" s="4">
        <f>U406-N406</f>
        <v>0</v>
      </c>
      <c r="AA406" s="4">
        <f>Y406-R406</f>
        <v>0</v>
      </c>
    </row>
    <row r="407" spans="1:27" ht="30" customHeight="1" hidden="1">
      <c r="A407" s="14"/>
      <c r="B407" s="10"/>
      <c r="C407" s="10"/>
      <c r="D407" s="10"/>
      <c r="E407" s="10"/>
      <c r="F407" s="10"/>
      <c r="G407" s="10"/>
      <c r="H407" s="10"/>
      <c r="I407" s="10"/>
      <c r="J407" s="10"/>
      <c r="K407" s="10"/>
      <c r="L407" s="19"/>
      <c r="M407" s="19"/>
      <c r="N407" s="10"/>
      <c r="O407" s="10"/>
      <c r="P407" s="10"/>
      <c r="Q407" s="10"/>
      <c r="R407" s="10"/>
      <c r="S407" s="19"/>
      <c r="T407" s="19"/>
      <c r="U407" s="10"/>
      <c r="V407" s="10"/>
      <c r="W407" s="10"/>
      <c r="X407" s="10"/>
      <c r="Y407" s="10"/>
      <c r="Z407" s="19"/>
      <c r="AA407" s="19"/>
    </row>
    <row r="408" spans="1:27" s="6" customFormat="1" ht="30" customHeight="1" hidden="1">
      <c r="A408" s="158" t="s">
        <v>240</v>
      </c>
      <c r="B408" s="2"/>
      <c r="C408" s="2"/>
      <c r="D408" s="2"/>
      <c r="E408" s="2"/>
      <c r="F408" s="2"/>
      <c r="G408" s="2"/>
      <c r="H408" s="2"/>
      <c r="I408" s="2"/>
      <c r="J408" s="2"/>
      <c r="K408" s="2"/>
      <c r="L408" s="20"/>
      <c r="M408" s="20"/>
      <c r="N408" s="2"/>
      <c r="O408" s="2"/>
      <c r="P408" s="2"/>
      <c r="Q408" s="2"/>
      <c r="R408" s="2"/>
      <c r="S408" s="20"/>
      <c r="T408" s="20"/>
      <c r="U408" s="2"/>
      <c r="V408" s="2"/>
      <c r="W408" s="2"/>
      <c r="X408" s="2"/>
      <c r="Y408" s="2"/>
      <c r="Z408" s="20"/>
      <c r="AA408" s="20"/>
    </row>
    <row r="409" spans="1:27" s="6" customFormat="1" ht="30" customHeight="1" hidden="1">
      <c r="A409" s="159"/>
      <c r="B409" s="3">
        <v>53</v>
      </c>
      <c r="C409" s="3"/>
      <c r="D409" s="3"/>
      <c r="E409" s="3">
        <v>53</v>
      </c>
      <c r="F409" s="3">
        <f>B409-+SUM(C409:E409)</f>
        <v>0</v>
      </c>
      <c r="G409" s="3">
        <v>53</v>
      </c>
      <c r="H409" s="3"/>
      <c r="I409" s="3"/>
      <c r="J409" s="3">
        <v>53</v>
      </c>
      <c r="K409" s="3">
        <f>G409-+SUM(H409:J409)</f>
        <v>0</v>
      </c>
      <c r="L409" s="4">
        <f>G409-B409</f>
        <v>0</v>
      </c>
      <c r="M409" s="4">
        <f>K409-F409</f>
        <v>0</v>
      </c>
      <c r="N409" s="3">
        <v>53</v>
      </c>
      <c r="O409" s="3"/>
      <c r="P409" s="3"/>
      <c r="Q409" s="3">
        <v>53</v>
      </c>
      <c r="R409" s="3">
        <f>N409-+SUM(O409:Q409)</f>
        <v>0</v>
      </c>
      <c r="S409" s="4">
        <f>N409-G409</f>
        <v>0</v>
      </c>
      <c r="T409" s="4">
        <f>R409-K409</f>
        <v>0</v>
      </c>
      <c r="U409" s="3">
        <v>53</v>
      </c>
      <c r="V409" s="3"/>
      <c r="W409" s="3"/>
      <c r="X409" s="3">
        <v>53</v>
      </c>
      <c r="Y409" s="3">
        <f>U409-+SUM(V409:X409)</f>
        <v>0</v>
      </c>
      <c r="Z409" s="4">
        <f>U409-N409</f>
        <v>0</v>
      </c>
      <c r="AA409" s="4">
        <f>Y409-R409</f>
        <v>0</v>
      </c>
    </row>
    <row r="410" spans="1:27" ht="30" customHeight="1" hidden="1">
      <c r="A410" s="14"/>
      <c r="B410" s="10"/>
      <c r="C410" s="10"/>
      <c r="D410" s="10"/>
      <c r="E410" s="10"/>
      <c r="F410" s="10"/>
      <c r="G410" s="10"/>
      <c r="H410" s="10"/>
      <c r="I410" s="10"/>
      <c r="J410" s="10"/>
      <c r="K410" s="10"/>
      <c r="L410" s="19"/>
      <c r="M410" s="19"/>
      <c r="N410" s="10"/>
      <c r="O410" s="10"/>
      <c r="P410" s="10"/>
      <c r="Q410" s="10"/>
      <c r="R410" s="10"/>
      <c r="S410" s="19"/>
      <c r="T410" s="19"/>
      <c r="U410" s="10"/>
      <c r="V410" s="10"/>
      <c r="W410" s="10"/>
      <c r="X410" s="10"/>
      <c r="Y410" s="10"/>
      <c r="Z410" s="19"/>
      <c r="AA410" s="19"/>
    </row>
    <row r="411" spans="1:27" s="6" customFormat="1" ht="30" customHeight="1" hidden="1">
      <c r="A411" s="158" t="s">
        <v>241</v>
      </c>
      <c r="B411" s="2"/>
      <c r="C411" s="2"/>
      <c r="D411" s="2"/>
      <c r="E411" s="2"/>
      <c r="F411" s="2"/>
      <c r="G411" s="2"/>
      <c r="H411" s="2"/>
      <c r="I411" s="2"/>
      <c r="J411" s="2"/>
      <c r="K411" s="2"/>
      <c r="L411" s="20"/>
      <c r="M411" s="20"/>
      <c r="N411" s="2"/>
      <c r="O411" s="2"/>
      <c r="P411" s="2"/>
      <c r="Q411" s="2"/>
      <c r="R411" s="2"/>
      <c r="S411" s="20"/>
      <c r="T411" s="20"/>
      <c r="U411" s="2"/>
      <c r="V411" s="2"/>
      <c r="W411" s="2"/>
      <c r="X411" s="2"/>
      <c r="Y411" s="2"/>
      <c r="Z411" s="20"/>
      <c r="AA411" s="20"/>
    </row>
    <row r="412" spans="1:27" s="6" customFormat="1" ht="30" customHeight="1" hidden="1">
      <c r="A412" s="159"/>
      <c r="B412" s="3">
        <v>12286</v>
      </c>
      <c r="C412" s="3"/>
      <c r="D412" s="3"/>
      <c r="E412" s="3">
        <v>12286</v>
      </c>
      <c r="F412" s="3">
        <f>B412-+SUM(C412:E412)</f>
        <v>0</v>
      </c>
      <c r="G412" s="3">
        <v>12286</v>
      </c>
      <c r="H412" s="3"/>
      <c r="I412" s="3"/>
      <c r="J412" s="3">
        <v>12286</v>
      </c>
      <c r="K412" s="3">
        <f>G412-+SUM(H412:J412)</f>
        <v>0</v>
      </c>
      <c r="L412" s="4">
        <f>G412-B412</f>
        <v>0</v>
      </c>
      <c r="M412" s="4">
        <f>K412-F412</f>
        <v>0</v>
      </c>
      <c r="N412" s="3">
        <v>12286</v>
      </c>
      <c r="O412" s="3"/>
      <c r="P412" s="3"/>
      <c r="Q412" s="3">
        <v>12286</v>
      </c>
      <c r="R412" s="3">
        <f>N412-+SUM(O412:Q412)</f>
        <v>0</v>
      </c>
      <c r="S412" s="4">
        <f>N412-G412</f>
        <v>0</v>
      </c>
      <c r="T412" s="4">
        <f>R412-K412</f>
        <v>0</v>
      </c>
      <c r="U412" s="3">
        <v>12286</v>
      </c>
      <c r="V412" s="3"/>
      <c r="W412" s="3"/>
      <c r="X412" s="3">
        <v>12286</v>
      </c>
      <c r="Y412" s="3">
        <f>U412-+SUM(V412:X412)</f>
        <v>0</v>
      </c>
      <c r="Z412" s="4">
        <f>U412-N412</f>
        <v>0</v>
      </c>
      <c r="AA412" s="4">
        <f>Y412-R412</f>
        <v>0</v>
      </c>
    </row>
    <row r="413" spans="1:27" ht="30" customHeight="1" hidden="1">
      <c r="A413" s="14"/>
      <c r="B413" s="10"/>
      <c r="C413" s="10"/>
      <c r="D413" s="10"/>
      <c r="E413" s="10"/>
      <c r="F413" s="10"/>
      <c r="G413" s="10"/>
      <c r="H413" s="10"/>
      <c r="I413" s="10"/>
      <c r="J413" s="10"/>
      <c r="K413" s="10"/>
      <c r="L413" s="19"/>
      <c r="M413" s="19"/>
      <c r="N413" s="10"/>
      <c r="O413" s="10"/>
      <c r="P413" s="10"/>
      <c r="Q413" s="10"/>
      <c r="R413" s="10"/>
      <c r="S413" s="19"/>
      <c r="T413" s="19"/>
      <c r="U413" s="10"/>
      <c r="V413" s="10"/>
      <c r="W413" s="10"/>
      <c r="X413" s="10"/>
      <c r="Y413" s="10"/>
      <c r="Z413" s="19"/>
      <c r="AA413" s="19"/>
    </row>
    <row r="414" spans="1:27" s="6" customFormat="1" ht="30" customHeight="1" hidden="1">
      <c r="A414" s="158" t="s">
        <v>243</v>
      </c>
      <c r="B414" s="2"/>
      <c r="C414" s="2"/>
      <c r="D414" s="2"/>
      <c r="E414" s="2"/>
      <c r="F414" s="2"/>
      <c r="G414" s="2"/>
      <c r="H414" s="2"/>
      <c r="I414" s="2"/>
      <c r="J414" s="2"/>
      <c r="K414" s="2"/>
      <c r="L414" s="20"/>
      <c r="M414" s="20"/>
      <c r="N414" s="2"/>
      <c r="O414" s="2"/>
      <c r="P414" s="2"/>
      <c r="Q414" s="2"/>
      <c r="R414" s="2"/>
      <c r="S414" s="20"/>
      <c r="T414" s="20"/>
      <c r="U414" s="2"/>
      <c r="V414" s="2"/>
      <c r="W414" s="2"/>
      <c r="X414" s="2"/>
      <c r="Y414" s="2"/>
      <c r="Z414" s="20"/>
      <c r="AA414" s="20"/>
    </row>
    <row r="415" spans="1:27" s="6" customFormat="1" ht="30" customHeight="1" hidden="1">
      <c r="A415" s="159"/>
      <c r="B415" s="3">
        <v>148</v>
      </c>
      <c r="C415" s="3"/>
      <c r="D415" s="3"/>
      <c r="E415" s="3">
        <v>148</v>
      </c>
      <c r="F415" s="3">
        <f>B415-+SUM(C415:E415)</f>
        <v>0</v>
      </c>
      <c r="G415" s="3">
        <v>148</v>
      </c>
      <c r="H415" s="3"/>
      <c r="I415" s="3"/>
      <c r="J415" s="3">
        <v>148</v>
      </c>
      <c r="K415" s="3">
        <f>G415-+SUM(H415:J415)</f>
        <v>0</v>
      </c>
      <c r="L415" s="4">
        <f>G415-B415</f>
        <v>0</v>
      </c>
      <c r="M415" s="4">
        <f>K415-F415</f>
        <v>0</v>
      </c>
      <c r="N415" s="3">
        <v>148</v>
      </c>
      <c r="O415" s="3"/>
      <c r="P415" s="3"/>
      <c r="Q415" s="3">
        <v>148</v>
      </c>
      <c r="R415" s="3">
        <f>N415-+SUM(O415:Q415)</f>
        <v>0</v>
      </c>
      <c r="S415" s="4">
        <f>N415-G415</f>
        <v>0</v>
      </c>
      <c r="T415" s="4">
        <f>R415-K415</f>
        <v>0</v>
      </c>
      <c r="U415" s="3">
        <v>148</v>
      </c>
      <c r="V415" s="3"/>
      <c r="W415" s="3"/>
      <c r="X415" s="3">
        <v>148</v>
      </c>
      <c r="Y415" s="3">
        <f>U415-+SUM(V415:X415)</f>
        <v>0</v>
      </c>
      <c r="Z415" s="4">
        <f>U415-N415</f>
        <v>0</v>
      </c>
      <c r="AA415" s="4">
        <f>Y415-R415</f>
        <v>0</v>
      </c>
    </row>
    <row r="416" spans="1:27" ht="30" customHeight="1" hidden="1">
      <c r="A416" s="14"/>
      <c r="B416" s="10"/>
      <c r="C416" s="10"/>
      <c r="D416" s="10"/>
      <c r="E416" s="10"/>
      <c r="F416" s="10"/>
      <c r="G416" s="10"/>
      <c r="H416" s="10"/>
      <c r="I416" s="10"/>
      <c r="J416" s="10"/>
      <c r="K416" s="10"/>
      <c r="L416" s="19"/>
      <c r="M416" s="19"/>
      <c r="N416" s="10"/>
      <c r="O416" s="10"/>
      <c r="P416" s="10"/>
      <c r="Q416" s="10"/>
      <c r="R416" s="10"/>
      <c r="S416" s="19"/>
      <c r="T416" s="19"/>
      <c r="U416" s="10"/>
      <c r="V416" s="10"/>
      <c r="W416" s="10"/>
      <c r="X416" s="10"/>
      <c r="Y416" s="10"/>
      <c r="Z416" s="19"/>
      <c r="AA416" s="19"/>
    </row>
    <row r="417" spans="1:27" s="6" customFormat="1" ht="30" customHeight="1" hidden="1">
      <c r="A417" s="158" t="s">
        <v>247</v>
      </c>
      <c r="B417" s="2"/>
      <c r="C417" s="2"/>
      <c r="D417" s="2"/>
      <c r="E417" s="2"/>
      <c r="F417" s="2"/>
      <c r="G417" s="2"/>
      <c r="H417" s="2"/>
      <c r="I417" s="2"/>
      <c r="J417" s="2"/>
      <c r="K417" s="2"/>
      <c r="L417" s="20"/>
      <c r="M417" s="20"/>
      <c r="N417" s="2"/>
      <c r="O417" s="2"/>
      <c r="P417" s="2"/>
      <c r="Q417" s="2"/>
      <c r="R417" s="2"/>
      <c r="S417" s="20"/>
      <c r="T417" s="20"/>
      <c r="U417" s="2"/>
      <c r="V417" s="2"/>
      <c r="W417" s="2"/>
      <c r="X417" s="2"/>
      <c r="Y417" s="2"/>
      <c r="Z417" s="20"/>
      <c r="AA417" s="20"/>
    </row>
    <row r="418" spans="1:27" s="15" customFormat="1" ht="30" customHeight="1" hidden="1">
      <c r="A418" s="159"/>
      <c r="B418" s="3">
        <v>1000</v>
      </c>
      <c r="C418" s="3"/>
      <c r="D418" s="3"/>
      <c r="E418" s="3">
        <v>1000</v>
      </c>
      <c r="F418" s="3">
        <f>B418-+SUM(C418:E418)</f>
        <v>0</v>
      </c>
      <c r="G418" s="3">
        <v>1000</v>
      </c>
      <c r="H418" s="3"/>
      <c r="I418" s="3"/>
      <c r="J418" s="3">
        <v>1000</v>
      </c>
      <c r="K418" s="3">
        <f>G418-+SUM(H418:J418)</f>
        <v>0</v>
      </c>
      <c r="L418" s="4">
        <f>G418-B418</f>
        <v>0</v>
      </c>
      <c r="M418" s="4">
        <f>K418-F418</f>
        <v>0</v>
      </c>
      <c r="N418" s="3">
        <v>1000</v>
      </c>
      <c r="O418" s="3"/>
      <c r="P418" s="3"/>
      <c r="Q418" s="3">
        <v>1000</v>
      </c>
      <c r="R418" s="3">
        <f>N418-+SUM(O418:Q418)</f>
        <v>0</v>
      </c>
      <c r="S418" s="4">
        <f>N418-G418</f>
        <v>0</v>
      </c>
      <c r="T418" s="4">
        <f>R418-K418</f>
        <v>0</v>
      </c>
      <c r="U418" s="3">
        <v>1000</v>
      </c>
      <c r="V418" s="3"/>
      <c r="W418" s="3"/>
      <c r="X418" s="3">
        <v>1000</v>
      </c>
      <c r="Y418" s="3">
        <f>U418-+SUM(V418:X418)</f>
        <v>0</v>
      </c>
      <c r="Z418" s="4">
        <f>U418-N418</f>
        <v>0</v>
      </c>
      <c r="AA418" s="4">
        <f>Y418-R418</f>
        <v>0</v>
      </c>
    </row>
    <row r="419" spans="1:27" ht="30" customHeight="1" hidden="1">
      <c r="A419" s="14"/>
      <c r="B419" s="10"/>
      <c r="C419" s="10"/>
      <c r="D419" s="10"/>
      <c r="E419" s="10"/>
      <c r="F419" s="10"/>
      <c r="G419" s="10"/>
      <c r="H419" s="10"/>
      <c r="I419" s="10"/>
      <c r="J419" s="10"/>
      <c r="K419" s="10"/>
      <c r="L419" s="19"/>
      <c r="M419" s="19"/>
      <c r="N419" s="10"/>
      <c r="O419" s="10"/>
      <c r="P419" s="10"/>
      <c r="Q419" s="10"/>
      <c r="R419" s="10"/>
      <c r="S419" s="19"/>
      <c r="T419" s="19"/>
      <c r="U419" s="10"/>
      <c r="V419" s="10"/>
      <c r="W419" s="10"/>
      <c r="X419" s="10"/>
      <c r="Y419" s="10"/>
      <c r="Z419" s="19"/>
      <c r="AA419" s="19"/>
    </row>
    <row r="420" spans="1:27" s="6" customFormat="1" ht="30" customHeight="1" hidden="1">
      <c r="A420" s="158" t="s">
        <v>280</v>
      </c>
      <c r="B420" s="2"/>
      <c r="C420" s="2"/>
      <c r="D420" s="2"/>
      <c r="E420" s="2"/>
      <c r="F420" s="2"/>
      <c r="G420" s="2"/>
      <c r="H420" s="2"/>
      <c r="I420" s="2"/>
      <c r="J420" s="2"/>
      <c r="K420" s="2"/>
      <c r="L420" s="20"/>
      <c r="M420" s="20"/>
      <c r="N420" s="2"/>
      <c r="O420" s="2"/>
      <c r="P420" s="2"/>
      <c r="Q420" s="2"/>
      <c r="R420" s="2"/>
      <c r="S420" s="20"/>
      <c r="T420" s="20"/>
      <c r="U420" s="2"/>
      <c r="V420" s="2"/>
      <c r="W420" s="2"/>
      <c r="X420" s="2"/>
      <c r="Y420" s="2"/>
      <c r="Z420" s="20"/>
      <c r="AA420" s="20"/>
    </row>
    <row r="421" spans="1:27" s="15" customFormat="1" ht="30" customHeight="1" hidden="1">
      <c r="A421" s="159"/>
      <c r="B421" s="3">
        <v>7392</v>
      </c>
      <c r="C421" s="3"/>
      <c r="D421" s="3">
        <v>7200</v>
      </c>
      <c r="E421" s="3">
        <v>192</v>
      </c>
      <c r="F421" s="3">
        <f>B421-+SUM(C421:E421)</f>
        <v>0</v>
      </c>
      <c r="G421" s="3">
        <v>7392</v>
      </c>
      <c r="H421" s="3"/>
      <c r="I421" s="3">
        <v>7200</v>
      </c>
      <c r="J421" s="3">
        <v>192</v>
      </c>
      <c r="K421" s="3">
        <f>G421-+SUM(H421:J421)</f>
        <v>0</v>
      </c>
      <c r="L421" s="4">
        <f>G421-B421</f>
        <v>0</v>
      </c>
      <c r="M421" s="4">
        <f>K421-F421</f>
        <v>0</v>
      </c>
      <c r="N421" s="3">
        <v>7392</v>
      </c>
      <c r="O421" s="3"/>
      <c r="P421" s="3">
        <v>7200</v>
      </c>
      <c r="Q421" s="3">
        <v>192</v>
      </c>
      <c r="R421" s="3">
        <f>N421-+SUM(O421:Q421)</f>
        <v>0</v>
      </c>
      <c r="S421" s="4">
        <f>N421-G421</f>
        <v>0</v>
      </c>
      <c r="T421" s="4">
        <f>R421-K421</f>
        <v>0</v>
      </c>
      <c r="U421" s="3">
        <v>7392</v>
      </c>
      <c r="V421" s="3"/>
      <c r="W421" s="3">
        <v>7200</v>
      </c>
      <c r="X421" s="3">
        <v>192</v>
      </c>
      <c r="Y421" s="3">
        <f>U421-+SUM(V421:X421)</f>
        <v>0</v>
      </c>
      <c r="Z421" s="4">
        <f>U421-N421</f>
        <v>0</v>
      </c>
      <c r="AA421" s="4">
        <f>Y421-R421</f>
        <v>0</v>
      </c>
    </row>
    <row r="422" spans="1:27" ht="30" customHeight="1" hidden="1">
      <c r="A422" s="14"/>
      <c r="B422" s="10"/>
      <c r="C422" s="10"/>
      <c r="D422" s="10"/>
      <c r="E422" s="10"/>
      <c r="F422" s="10"/>
      <c r="G422" s="10"/>
      <c r="H422" s="10"/>
      <c r="I422" s="10"/>
      <c r="J422" s="10"/>
      <c r="K422" s="10"/>
      <c r="L422" s="19"/>
      <c r="M422" s="19"/>
      <c r="N422" s="10"/>
      <c r="O422" s="10"/>
      <c r="P422" s="10"/>
      <c r="Q422" s="10"/>
      <c r="R422" s="10"/>
      <c r="S422" s="19"/>
      <c r="T422" s="19"/>
      <c r="U422" s="10"/>
      <c r="V422" s="10"/>
      <c r="W422" s="10"/>
      <c r="X422" s="10"/>
      <c r="Y422" s="10"/>
      <c r="Z422" s="19"/>
      <c r="AA422" s="19"/>
    </row>
    <row r="423" spans="1:27" s="6" customFormat="1" ht="30" customHeight="1" hidden="1">
      <c r="A423" s="158" t="s">
        <v>415</v>
      </c>
      <c r="B423" s="2"/>
      <c r="C423" s="2"/>
      <c r="D423" s="2"/>
      <c r="E423" s="2"/>
      <c r="F423" s="2"/>
      <c r="G423" s="2"/>
      <c r="H423" s="2"/>
      <c r="I423" s="2"/>
      <c r="J423" s="2"/>
      <c r="K423" s="2"/>
      <c r="L423" s="20"/>
      <c r="M423" s="20"/>
      <c r="N423" s="2"/>
      <c r="O423" s="2"/>
      <c r="P423" s="2"/>
      <c r="Q423" s="2"/>
      <c r="R423" s="2"/>
      <c r="S423" s="20"/>
      <c r="T423" s="20"/>
      <c r="U423" s="2"/>
      <c r="V423" s="2"/>
      <c r="W423" s="2"/>
      <c r="X423" s="2"/>
      <c r="Y423" s="2"/>
      <c r="Z423" s="20"/>
      <c r="AA423" s="20"/>
    </row>
    <row r="424" spans="1:27" s="15" customFormat="1" ht="30" customHeight="1" hidden="1">
      <c r="A424" s="159"/>
      <c r="B424" s="3">
        <v>132393</v>
      </c>
      <c r="C424" s="3"/>
      <c r="D424" s="3">
        <v>53100</v>
      </c>
      <c r="E424" s="3">
        <v>79293</v>
      </c>
      <c r="F424" s="3">
        <f>B424-+SUM(C424:E424)</f>
        <v>0</v>
      </c>
      <c r="G424" s="3">
        <v>132393</v>
      </c>
      <c r="H424" s="3"/>
      <c r="I424" s="3">
        <v>53100</v>
      </c>
      <c r="J424" s="3">
        <v>79293</v>
      </c>
      <c r="K424" s="3">
        <f>G424-+SUM(H424:J424)</f>
        <v>0</v>
      </c>
      <c r="L424" s="4">
        <f>G424-B424</f>
        <v>0</v>
      </c>
      <c r="M424" s="4">
        <f>K424-F424</f>
        <v>0</v>
      </c>
      <c r="N424" s="3">
        <v>132393</v>
      </c>
      <c r="O424" s="3"/>
      <c r="P424" s="3">
        <v>53100</v>
      </c>
      <c r="Q424" s="3">
        <v>79293</v>
      </c>
      <c r="R424" s="3">
        <f>N424-+SUM(O424:Q424)</f>
        <v>0</v>
      </c>
      <c r="S424" s="4">
        <f>N424-G424</f>
        <v>0</v>
      </c>
      <c r="T424" s="4">
        <f>R424-K424</f>
        <v>0</v>
      </c>
      <c r="U424" s="3">
        <v>132393</v>
      </c>
      <c r="V424" s="3"/>
      <c r="W424" s="3">
        <v>53100</v>
      </c>
      <c r="X424" s="3">
        <v>79293</v>
      </c>
      <c r="Y424" s="3">
        <f>U424-+SUM(V424:X424)</f>
        <v>0</v>
      </c>
      <c r="Z424" s="4">
        <f>U424-N424</f>
        <v>0</v>
      </c>
      <c r="AA424" s="4">
        <f>Y424-R424</f>
        <v>0</v>
      </c>
    </row>
    <row r="425" spans="1:27" ht="30" customHeight="1" hidden="1">
      <c r="A425" s="14"/>
      <c r="B425" s="10"/>
      <c r="C425" s="10"/>
      <c r="D425" s="10"/>
      <c r="E425" s="10"/>
      <c r="F425" s="10"/>
      <c r="G425" s="10"/>
      <c r="H425" s="10"/>
      <c r="I425" s="10"/>
      <c r="J425" s="10"/>
      <c r="K425" s="10"/>
      <c r="L425" s="19"/>
      <c r="M425" s="19"/>
      <c r="N425" s="10"/>
      <c r="O425" s="10"/>
      <c r="P425" s="10"/>
      <c r="Q425" s="10"/>
      <c r="R425" s="10"/>
      <c r="S425" s="19"/>
      <c r="T425" s="19"/>
      <c r="U425" s="10"/>
      <c r="V425" s="10"/>
      <c r="W425" s="10"/>
      <c r="X425" s="10"/>
      <c r="Y425" s="10"/>
      <c r="Z425" s="19"/>
      <c r="AA425" s="19"/>
    </row>
    <row r="426" spans="1:27" s="6" customFormat="1" ht="30" customHeight="1" hidden="1">
      <c r="A426" s="158" t="s">
        <v>416</v>
      </c>
      <c r="B426" s="2"/>
      <c r="C426" s="2"/>
      <c r="D426" s="2"/>
      <c r="E426" s="2"/>
      <c r="F426" s="2"/>
      <c r="G426" s="2"/>
      <c r="H426" s="2"/>
      <c r="I426" s="2"/>
      <c r="J426" s="2"/>
      <c r="K426" s="2"/>
      <c r="L426" s="20"/>
      <c r="M426" s="20"/>
      <c r="N426" s="2"/>
      <c r="O426" s="2"/>
      <c r="P426" s="2"/>
      <c r="Q426" s="2"/>
      <c r="R426" s="2"/>
      <c r="S426" s="20"/>
      <c r="T426" s="20"/>
      <c r="U426" s="2"/>
      <c r="V426" s="2"/>
      <c r="W426" s="2"/>
      <c r="X426" s="2"/>
      <c r="Y426" s="2"/>
      <c r="Z426" s="20"/>
      <c r="AA426" s="20"/>
    </row>
    <row r="427" spans="1:27" s="15" customFormat="1" ht="30" customHeight="1" hidden="1">
      <c r="A427" s="159"/>
      <c r="B427" s="3">
        <v>72287</v>
      </c>
      <c r="C427" s="3"/>
      <c r="D427" s="3"/>
      <c r="E427" s="3">
        <v>72287</v>
      </c>
      <c r="F427" s="3">
        <f>B427-+SUM(C427:E427)</f>
        <v>0</v>
      </c>
      <c r="G427" s="3">
        <v>72287</v>
      </c>
      <c r="H427" s="3"/>
      <c r="I427" s="3"/>
      <c r="J427" s="3">
        <v>72287</v>
      </c>
      <c r="K427" s="3">
        <f>G427-+SUM(H427:J427)</f>
        <v>0</v>
      </c>
      <c r="L427" s="4">
        <f>G427-B427</f>
        <v>0</v>
      </c>
      <c r="M427" s="4">
        <f>K427-F427</f>
        <v>0</v>
      </c>
      <c r="N427" s="3">
        <v>72287</v>
      </c>
      <c r="O427" s="3"/>
      <c r="P427" s="3"/>
      <c r="Q427" s="3">
        <v>72287</v>
      </c>
      <c r="R427" s="3">
        <f>N427-+SUM(O427:Q427)</f>
        <v>0</v>
      </c>
      <c r="S427" s="4">
        <f>N427-G427</f>
        <v>0</v>
      </c>
      <c r="T427" s="4">
        <f>R427-K427</f>
        <v>0</v>
      </c>
      <c r="U427" s="3">
        <v>72287</v>
      </c>
      <c r="V427" s="3"/>
      <c r="W427" s="3"/>
      <c r="X427" s="3">
        <v>72287</v>
      </c>
      <c r="Y427" s="3">
        <f>U427-+SUM(V427:X427)</f>
        <v>0</v>
      </c>
      <c r="Z427" s="4">
        <f>U427-N427</f>
        <v>0</v>
      </c>
      <c r="AA427" s="4">
        <f>Y427-R427</f>
        <v>0</v>
      </c>
    </row>
    <row r="428" spans="1:27" ht="30" customHeight="1" hidden="1">
      <c r="A428" s="14"/>
      <c r="B428" s="10"/>
      <c r="C428" s="10"/>
      <c r="D428" s="10"/>
      <c r="E428" s="10"/>
      <c r="F428" s="10"/>
      <c r="G428" s="10"/>
      <c r="H428" s="10"/>
      <c r="I428" s="10"/>
      <c r="J428" s="10"/>
      <c r="K428" s="10"/>
      <c r="L428" s="19"/>
      <c r="M428" s="19"/>
      <c r="N428" s="10"/>
      <c r="O428" s="10"/>
      <c r="P428" s="10"/>
      <c r="Q428" s="10"/>
      <c r="R428" s="10"/>
      <c r="S428" s="19"/>
      <c r="T428" s="19"/>
      <c r="U428" s="10"/>
      <c r="V428" s="10"/>
      <c r="W428" s="10"/>
      <c r="X428" s="10"/>
      <c r="Y428" s="10"/>
      <c r="Z428" s="19"/>
      <c r="AA428" s="19"/>
    </row>
    <row r="429" spans="1:27" s="6" customFormat="1" ht="30" customHeight="1" hidden="1">
      <c r="A429" s="11"/>
      <c r="B429" s="2"/>
      <c r="C429" s="2"/>
      <c r="D429" s="2"/>
      <c r="E429" s="2"/>
      <c r="F429" s="2"/>
      <c r="G429" s="2"/>
      <c r="H429" s="2"/>
      <c r="I429" s="2"/>
      <c r="J429" s="2"/>
      <c r="K429" s="2"/>
      <c r="L429" s="20"/>
      <c r="M429" s="20"/>
      <c r="N429" s="2"/>
      <c r="O429" s="2"/>
      <c r="P429" s="2"/>
      <c r="Q429" s="2"/>
      <c r="R429" s="2"/>
      <c r="S429" s="20"/>
      <c r="T429" s="20"/>
      <c r="U429" s="2"/>
      <c r="V429" s="2"/>
      <c r="W429" s="2"/>
      <c r="X429" s="2"/>
      <c r="Y429" s="2"/>
      <c r="Z429" s="20"/>
      <c r="AA429" s="20"/>
    </row>
    <row r="430" spans="1:27" s="15" customFormat="1" ht="30" customHeight="1" hidden="1">
      <c r="A430" s="12" t="s">
        <v>405</v>
      </c>
      <c r="B430" s="3">
        <f aca="true" t="shared" si="10" ref="B430:K430">SUBTOTAL(9,B403:B427)</f>
        <v>260751</v>
      </c>
      <c r="C430" s="3">
        <f t="shared" si="10"/>
        <v>0</v>
      </c>
      <c r="D430" s="3">
        <f t="shared" si="10"/>
        <v>60300</v>
      </c>
      <c r="E430" s="3">
        <f t="shared" si="10"/>
        <v>200451</v>
      </c>
      <c r="F430" s="3">
        <f t="shared" si="10"/>
        <v>0</v>
      </c>
      <c r="G430" s="3">
        <f t="shared" si="10"/>
        <v>260751</v>
      </c>
      <c r="H430" s="3">
        <f t="shared" si="10"/>
        <v>0</v>
      </c>
      <c r="I430" s="3">
        <f t="shared" si="10"/>
        <v>60300</v>
      </c>
      <c r="J430" s="3">
        <f t="shared" si="10"/>
        <v>200451</v>
      </c>
      <c r="K430" s="3">
        <f t="shared" si="10"/>
        <v>0</v>
      </c>
      <c r="L430" s="4">
        <f>G430-B430</f>
        <v>0</v>
      </c>
      <c r="M430" s="4">
        <f>K430-F430</f>
        <v>0</v>
      </c>
      <c r="N430" s="3">
        <f>SUBTOTAL(9,N403:N427)</f>
        <v>260751</v>
      </c>
      <c r="O430" s="3">
        <f>SUBTOTAL(9,O403:O427)</f>
        <v>0</v>
      </c>
      <c r="P430" s="3">
        <f>SUBTOTAL(9,P403:P427)</f>
        <v>60300</v>
      </c>
      <c r="Q430" s="3">
        <f>SUBTOTAL(9,Q403:Q427)</f>
        <v>200451</v>
      </c>
      <c r="R430" s="3">
        <f>SUBTOTAL(9,R403:R427)</f>
        <v>0</v>
      </c>
      <c r="S430" s="4">
        <f>N430-G430</f>
        <v>0</v>
      </c>
      <c r="T430" s="4">
        <f>R430-K430</f>
        <v>0</v>
      </c>
      <c r="U430" s="3">
        <f>SUBTOTAL(9,U403:U427)</f>
        <v>260751</v>
      </c>
      <c r="V430" s="3">
        <f>SUBTOTAL(9,V403:V427)</f>
        <v>0</v>
      </c>
      <c r="W430" s="3">
        <f>SUBTOTAL(9,W403:W427)</f>
        <v>60300</v>
      </c>
      <c r="X430" s="3">
        <f>SUBTOTAL(9,X403:X427)</f>
        <v>200451</v>
      </c>
      <c r="Y430" s="3">
        <f>SUBTOTAL(9,Y403:Y427)</f>
        <v>0</v>
      </c>
      <c r="Z430" s="4">
        <f>U430-N430</f>
        <v>0</v>
      </c>
      <c r="AA430" s="4">
        <f>Y430-R430</f>
        <v>0</v>
      </c>
    </row>
    <row r="431" spans="1:27" ht="30" customHeight="1">
      <c r="A431" s="14"/>
      <c r="B431" s="10"/>
      <c r="C431" s="10"/>
      <c r="D431" s="10"/>
      <c r="E431" s="10"/>
      <c r="F431" s="10"/>
      <c r="G431" s="10"/>
      <c r="H431" s="10"/>
      <c r="I431" s="10"/>
      <c r="J431" s="10"/>
      <c r="K431" s="10"/>
      <c r="L431" s="19"/>
      <c r="M431" s="19"/>
      <c r="N431" s="10"/>
      <c r="O431" s="10"/>
      <c r="P431" s="10"/>
      <c r="Q431" s="10"/>
      <c r="R431" s="10"/>
      <c r="S431" s="19"/>
      <c r="T431" s="19"/>
      <c r="U431" s="10"/>
      <c r="V431" s="10"/>
      <c r="W431" s="10"/>
      <c r="X431" s="10"/>
      <c r="Y431" s="10"/>
      <c r="Z431" s="19"/>
      <c r="AA431" s="19"/>
    </row>
    <row r="432" spans="1:27" s="6" customFormat="1" ht="30" customHeight="1">
      <c r="A432" s="11"/>
      <c r="B432" s="2"/>
      <c r="C432" s="2"/>
      <c r="D432" s="2"/>
      <c r="E432" s="2"/>
      <c r="F432" s="2"/>
      <c r="G432" s="2"/>
      <c r="H432" s="2"/>
      <c r="I432" s="2"/>
      <c r="J432" s="2"/>
      <c r="K432" s="2"/>
      <c r="L432" s="20"/>
      <c r="M432" s="20"/>
      <c r="N432" s="2"/>
      <c r="O432" s="2"/>
      <c r="P432" s="2"/>
      <c r="Q432" s="2"/>
      <c r="R432" s="2"/>
      <c r="S432" s="20"/>
      <c r="T432" s="20"/>
      <c r="U432" s="2"/>
      <c r="V432" s="2"/>
      <c r="W432" s="2"/>
      <c r="X432" s="2"/>
      <c r="Y432" s="2"/>
      <c r="Z432" s="20"/>
      <c r="AA432" s="20"/>
    </row>
    <row r="433" spans="1:27" s="15" customFormat="1" ht="30" customHeight="1">
      <c r="A433" s="12" t="s">
        <v>406</v>
      </c>
      <c r="B433" s="3">
        <f aca="true" t="shared" si="11" ref="B433:K433">SUBTOTAL(9,B353:B430)</f>
        <v>3611490</v>
      </c>
      <c r="C433" s="3">
        <f t="shared" si="11"/>
        <v>100000</v>
      </c>
      <c r="D433" s="3">
        <f t="shared" si="11"/>
        <v>1274600</v>
      </c>
      <c r="E433" s="3">
        <f t="shared" si="11"/>
        <v>2236890</v>
      </c>
      <c r="F433" s="3">
        <f t="shared" si="11"/>
        <v>0</v>
      </c>
      <c r="G433" s="3">
        <f t="shared" si="11"/>
        <v>3604770</v>
      </c>
      <c r="H433" s="3">
        <f t="shared" si="11"/>
        <v>100000</v>
      </c>
      <c r="I433" s="3">
        <f t="shared" si="11"/>
        <v>1274600</v>
      </c>
      <c r="J433" s="3">
        <f t="shared" si="11"/>
        <v>2230170</v>
      </c>
      <c r="K433" s="3">
        <f t="shared" si="11"/>
        <v>0</v>
      </c>
      <c r="L433" s="4">
        <f>G433-B433</f>
        <v>-6720</v>
      </c>
      <c r="M433" s="4">
        <f>K433-F433</f>
        <v>0</v>
      </c>
      <c r="N433" s="3">
        <f>SUBTOTAL(9,N353:N430)</f>
        <v>3604770</v>
      </c>
      <c r="O433" s="3">
        <f>SUBTOTAL(9,O353:O430)</f>
        <v>100000</v>
      </c>
      <c r="P433" s="3">
        <f>SUBTOTAL(9,P353:P430)</f>
        <v>1274600</v>
      </c>
      <c r="Q433" s="3">
        <f>SUBTOTAL(9,Q353:Q430)</f>
        <v>2230170</v>
      </c>
      <c r="R433" s="3">
        <f>SUBTOTAL(9,R353:R430)</f>
        <v>0</v>
      </c>
      <c r="S433" s="4">
        <f>N433-G433</f>
        <v>0</v>
      </c>
      <c r="T433" s="4">
        <f>R433-K433</f>
        <v>0</v>
      </c>
      <c r="U433" s="3">
        <f>SUBTOTAL(9,U353:U430)</f>
        <v>3599531</v>
      </c>
      <c r="V433" s="3">
        <f>SUBTOTAL(9,V353:V430)</f>
        <v>100000</v>
      </c>
      <c r="W433" s="3">
        <f>SUBTOTAL(9,W353:W430)</f>
        <v>1274600</v>
      </c>
      <c r="X433" s="3">
        <f>SUBTOTAL(9,X353:X430)</f>
        <v>2224931</v>
      </c>
      <c r="Y433" s="3">
        <f>SUBTOTAL(9,Y353:Y430)</f>
        <v>0</v>
      </c>
      <c r="Z433" s="4">
        <f>U433-N433</f>
        <v>-5239</v>
      </c>
      <c r="AA433" s="4">
        <f>Y433-R433</f>
        <v>0</v>
      </c>
    </row>
    <row r="434" spans="1:27" ht="30" customHeight="1" hidden="1">
      <c r="A434" s="9" t="s">
        <v>251</v>
      </c>
      <c r="B434" s="10"/>
      <c r="C434" s="10"/>
      <c r="D434" s="10"/>
      <c r="E434" s="10"/>
      <c r="F434" s="10"/>
      <c r="G434" s="10"/>
      <c r="H434" s="10"/>
      <c r="I434" s="10"/>
      <c r="J434" s="10"/>
      <c r="K434" s="10"/>
      <c r="L434" s="19"/>
      <c r="M434" s="19"/>
      <c r="N434" s="10"/>
      <c r="O434" s="10"/>
      <c r="P434" s="10"/>
      <c r="Q434" s="10"/>
      <c r="R434" s="10"/>
      <c r="S434" s="19"/>
      <c r="T434" s="19"/>
      <c r="U434" s="10"/>
      <c r="V434" s="10"/>
      <c r="W434" s="10"/>
      <c r="X434" s="10"/>
      <c r="Y434" s="10"/>
      <c r="Z434" s="19"/>
      <c r="AA434" s="19"/>
    </row>
    <row r="435" spans="1:27" s="6" customFormat="1" ht="30" customHeight="1" hidden="1">
      <c r="A435" s="158" t="s">
        <v>252</v>
      </c>
      <c r="B435" s="2"/>
      <c r="C435" s="2"/>
      <c r="D435" s="2"/>
      <c r="E435" s="2"/>
      <c r="F435" s="2"/>
      <c r="G435" s="2"/>
      <c r="H435" s="2"/>
      <c r="I435" s="2"/>
      <c r="J435" s="2"/>
      <c r="K435" s="2"/>
      <c r="L435" s="20"/>
      <c r="M435" s="20"/>
      <c r="N435" s="2"/>
      <c r="O435" s="2"/>
      <c r="P435" s="2"/>
      <c r="Q435" s="2"/>
      <c r="R435" s="2"/>
      <c r="S435" s="20"/>
      <c r="T435" s="20"/>
      <c r="U435" s="2"/>
      <c r="V435" s="2"/>
      <c r="W435" s="2"/>
      <c r="X435" s="2"/>
      <c r="Y435" s="2"/>
      <c r="Z435" s="20"/>
      <c r="AA435" s="20"/>
    </row>
    <row r="436" spans="1:27" s="6" customFormat="1" ht="30" customHeight="1" hidden="1">
      <c r="A436" s="159"/>
      <c r="B436" s="3">
        <v>5512</v>
      </c>
      <c r="C436" s="3"/>
      <c r="D436" s="3"/>
      <c r="E436" s="3">
        <v>5512</v>
      </c>
      <c r="F436" s="3">
        <f>B436-+SUM(C436:E436)</f>
        <v>0</v>
      </c>
      <c r="G436" s="3">
        <v>5512</v>
      </c>
      <c r="H436" s="3"/>
      <c r="I436" s="3"/>
      <c r="J436" s="3">
        <v>5512</v>
      </c>
      <c r="K436" s="3">
        <f>G436-+SUM(H436:J436)</f>
        <v>0</v>
      </c>
      <c r="L436" s="4">
        <f>G436-B436</f>
        <v>0</v>
      </c>
      <c r="M436" s="4">
        <f>K436-F436</f>
        <v>0</v>
      </c>
      <c r="N436" s="3">
        <v>5512</v>
      </c>
      <c r="O436" s="3"/>
      <c r="P436" s="3"/>
      <c r="Q436" s="3">
        <v>5512</v>
      </c>
      <c r="R436" s="3">
        <f>N436-+SUM(O436:Q436)</f>
        <v>0</v>
      </c>
      <c r="S436" s="4">
        <f>N436-G436</f>
        <v>0</v>
      </c>
      <c r="T436" s="4">
        <f>R436-K436</f>
        <v>0</v>
      </c>
      <c r="U436" s="3">
        <v>5512</v>
      </c>
      <c r="V436" s="3"/>
      <c r="W436" s="3"/>
      <c r="X436" s="3">
        <v>5512</v>
      </c>
      <c r="Y436" s="3">
        <f>U436-+SUM(V436:X436)</f>
        <v>0</v>
      </c>
      <c r="Z436" s="4">
        <f>U436-N436</f>
        <v>0</v>
      </c>
      <c r="AA436" s="4">
        <f>Y436-R436</f>
        <v>0</v>
      </c>
    </row>
    <row r="437" spans="1:27" ht="30" customHeight="1" hidden="1">
      <c r="A437" s="14"/>
      <c r="B437" s="10"/>
      <c r="C437" s="10"/>
      <c r="D437" s="10"/>
      <c r="E437" s="10"/>
      <c r="F437" s="10"/>
      <c r="G437" s="10"/>
      <c r="H437" s="10"/>
      <c r="I437" s="10"/>
      <c r="J437" s="10"/>
      <c r="K437" s="10"/>
      <c r="L437" s="19"/>
      <c r="M437" s="19"/>
      <c r="N437" s="10"/>
      <c r="O437" s="10"/>
      <c r="P437" s="10"/>
      <c r="Q437" s="10"/>
      <c r="R437" s="10"/>
      <c r="S437" s="19"/>
      <c r="T437" s="19"/>
      <c r="U437" s="10"/>
      <c r="V437" s="10"/>
      <c r="W437" s="10"/>
      <c r="X437" s="10"/>
      <c r="Y437" s="10"/>
      <c r="Z437" s="19"/>
      <c r="AA437" s="19"/>
    </row>
    <row r="438" spans="1:27" s="6" customFormat="1" ht="30" customHeight="1" hidden="1">
      <c r="A438" s="158" t="s">
        <v>254</v>
      </c>
      <c r="B438" s="2"/>
      <c r="C438" s="2"/>
      <c r="D438" s="2"/>
      <c r="E438" s="2"/>
      <c r="F438" s="2"/>
      <c r="G438" s="2"/>
      <c r="H438" s="2"/>
      <c r="I438" s="2"/>
      <c r="J438" s="2"/>
      <c r="K438" s="2"/>
      <c r="L438" s="20"/>
      <c r="M438" s="20"/>
      <c r="N438" s="2"/>
      <c r="O438" s="2"/>
      <c r="P438" s="2"/>
      <c r="Q438" s="2"/>
      <c r="R438" s="2"/>
      <c r="S438" s="20"/>
      <c r="T438" s="20"/>
      <c r="U438" s="2"/>
      <c r="V438" s="2"/>
      <c r="W438" s="2"/>
      <c r="X438" s="2"/>
      <c r="Y438" s="2"/>
      <c r="Z438" s="20"/>
      <c r="AA438" s="20"/>
    </row>
    <row r="439" spans="1:27" s="15" customFormat="1" ht="30" customHeight="1" hidden="1">
      <c r="A439" s="159"/>
      <c r="B439" s="3">
        <v>6759</v>
      </c>
      <c r="C439" s="3"/>
      <c r="D439" s="3"/>
      <c r="E439" s="3">
        <v>6759</v>
      </c>
      <c r="F439" s="3">
        <f>B439-+SUM(C439:E439)</f>
        <v>0</v>
      </c>
      <c r="G439" s="3">
        <v>6759</v>
      </c>
      <c r="H439" s="3"/>
      <c r="I439" s="3"/>
      <c r="J439" s="3">
        <v>6759</v>
      </c>
      <c r="K439" s="3">
        <f>G439-+SUM(H439:J439)</f>
        <v>0</v>
      </c>
      <c r="L439" s="4">
        <f>G439-B439</f>
        <v>0</v>
      </c>
      <c r="M439" s="4">
        <f>K439-F439</f>
        <v>0</v>
      </c>
      <c r="N439" s="3">
        <v>6759</v>
      </c>
      <c r="O439" s="3"/>
      <c r="P439" s="3"/>
      <c r="Q439" s="3">
        <v>6759</v>
      </c>
      <c r="R439" s="3">
        <f>N439-+SUM(O439:Q439)</f>
        <v>0</v>
      </c>
      <c r="S439" s="4">
        <f>N439-G439</f>
        <v>0</v>
      </c>
      <c r="T439" s="4">
        <f>R439-K439</f>
        <v>0</v>
      </c>
      <c r="U439" s="3">
        <v>6759</v>
      </c>
      <c r="V439" s="3"/>
      <c r="W439" s="3"/>
      <c r="X439" s="3">
        <v>6759</v>
      </c>
      <c r="Y439" s="3">
        <f>U439-+SUM(V439:X439)</f>
        <v>0</v>
      </c>
      <c r="Z439" s="4">
        <f>U439-N439</f>
        <v>0</v>
      </c>
      <c r="AA439" s="4">
        <f>Y439-R439</f>
        <v>0</v>
      </c>
    </row>
    <row r="440" spans="1:27" ht="30" customHeight="1" hidden="1">
      <c r="A440" s="14"/>
      <c r="B440" s="10"/>
      <c r="C440" s="10"/>
      <c r="D440" s="10"/>
      <c r="E440" s="10"/>
      <c r="F440" s="10"/>
      <c r="G440" s="10"/>
      <c r="H440" s="10"/>
      <c r="I440" s="10"/>
      <c r="J440" s="10"/>
      <c r="K440" s="10"/>
      <c r="L440" s="19"/>
      <c r="M440" s="19"/>
      <c r="N440" s="10"/>
      <c r="O440" s="10"/>
      <c r="P440" s="10"/>
      <c r="Q440" s="10"/>
      <c r="R440" s="10"/>
      <c r="S440" s="19"/>
      <c r="T440" s="19"/>
      <c r="U440" s="10"/>
      <c r="V440" s="10"/>
      <c r="W440" s="10"/>
      <c r="X440" s="10"/>
      <c r="Y440" s="10"/>
      <c r="Z440" s="19"/>
      <c r="AA440" s="19"/>
    </row>
    <row r="441" spans="1:27" s="6" customFormat="1" ht="30" customHeight="1" hidden="1">
      <c r="A441" s="158" t="s">
        <v>255</v>
      </c>
      <c r="B441" s="2"/>
      <c r="C441" s="2"/>
      <c r="D441" s="2"/>
      <c r="E441" s="2"/>
      <c r="F441" s="2"/>
      <c r="G441" s="2"/>
      <c r="H441" s="2"/>
      <c r="I441" s="2"/>
      <c r="J441" s="2"/>
      <c r="K441" s="2"/>
      <c r="L441" s="20"/>
      <c r="M441" s="20"/>
      <c r="N441" s="2"/>
      <c r="O441" s="2"/>
      <c r="P441" s="2"/>
      <c r="Q441" s="2"/>
      <c r="R441" s="2"/>
      <c r="S441" s="20"/>
      <c r="T441" s="20"/>
      <c r="U441" s="2"/>
      <c r="V441" s="2"/>
      <c r="W441" s="2"/>
      <c r="X441" s="2"/>
      <c r="Y441" s="2"/>
      <c r="Z441" s="20"/>
      <c r="AA441" s="20"/>
    </row>
    <row r="442" spans="1:27" s="15" customFormat="1" ht="30" customHeight="1" hidden="1">
      <c r="A442" s="159"/>
      <c r="B442" s="3">
        <v>84</v>
      </c>
      <c r="C442" s="3"/>
      <c r="D442" s="3"/>
      <c r="E442" s="3">
        <v>84</v>
      </c>
      <c r="F442" s="3">
        <f>B442-+SUM(C442:E442)</f>
        <v>0</v>
      </c>
      <c r="G442" s="3">
        <v>84</v>
      </c>
      <c r="H442" s="3"/>
      <c r="I442" s="3"/>
      <c r="J442" s="3">
        <v>84</v>
      </c>
      <c r="K442" s="3">
        <f>G442-+SUM(H442:J442)</f>
        <v>0</v>
      </c>
      <c r="L442" s="4">
        <f>G442-B442</f>
        <v>0</v>
      </c>
      <c r="M442" s="4">
        <f>K442-F442</f>
        <v>0</v>
      </c>
      <c r="N442" s="3">
        <v>84</v>
      </c>
      <c r="O442" s="3"/>
      <c r="P442" s="3"/>
      <c r="Q442" s="3">
        <v>84</v>
      </c>
      <c r="R442" s="3">
        <f>N442-+SUM(O442:Q442)</f>
        <v>0</v>
      </c>
      <c r="S442" s="4">
        <f>N442-G442</f>
        <v>0</v>
      </c>
      <c r="T442" s="4">
        <f>R442-K442</f>
        <v>0</v>
      </c>
      <c r="U442" s="3">
        <v>84</v>
      </c>
      <c r="V442" s="3"/>
      <c r="W442" s="3"/>
      <c r="X442" s="3">
        <v>84</v>
      </c>
      <c r="Y442" s="3">
        <f>U442-+SUM(V442:X442)</f>
        <v>0</v>
      </c>
      <c r="Z442" s="4">
        <f>U442-N442</f>
        <v>0</v>
      </c>
      <c r="AA442" s="4">
        <f>Y442-R442</f>
        <v>0</v>
      </c>
    </row>
    <row r="443" spans="1:27" ht="30" customHeight="1" hidden="1">
      <c r="A443" s="14"/>
      <c r="B443" s="10"/>
      <c r="C443" s="10"/>
      <c r="D443" s="10"/>
      <c r="E443" s="10"/>
      <c r="F443" s="10"/>
      <c r="G443" s="10"/>
      <c r="H443" s="10"/>
      <c r="I443" s="10"/>
      <c r="J443" s="10"/>
      <c r="K443" s="10"/>
      <c r="L443" s="19"/>
      <c r="M443" s="19"/>
      <c r="N443" s="10"/>
      <c r="O443" s="10"/>
      <c r="P443" s="10"/>
      <c r="Q443" s="10"/>
      <c r="R443" s="10"/>
      <c r="S443" s="19"/>
      <c r="T443" s="19"/>
      <c r="U443" s="10"/>
      <c r="V443" s="10"/>
      <c r="W443" s="10"/>
      <c r="X443" s="10"/>
      <c r="Y443" s="10"/>
      <c r="Z443" s="19"/>
      <c r="AA443" s="19"/>
    </row>
    <row r="444" spans="1:27" s="6" customFormat="1" ht="30" customHeight="1" hidden="1">
      <c r="A444" s="158" t="s">
        <v>687</v>
      </c>
      <c r="B444" s="2"/>
      <c r="C444" s="2"/>
      <c r="D444" s="2"/>
      <c r="E444" s="2"/>
      <c r="F444" s="2"/>
      <c r="G444" s="2"/>
      <c r="H444" s="2"/>
      <c r="I444" s="2"/>
      <c r="J444" s="2"/>
      <c r="K444" s="2"/>
      <c r="L444" s="20"/>
      <c r="M444" s="20"/>
      <c r="N444" s="2"/>
      <c r="O444" s="2"/>
      <c r="P444" s="2"/>
      <c r="Q444" s="2"/>
      <c r="R444" s="2"/>
      <c r="S444" s="20"/>
      <c r="T444" s="20"/>
      <c r="U444" s="2"/>
      <c r="V444" s="2"/>
      <c r="W444" s="2"/>
      <c r="X444" s="2"/>
      <c r="Y444" s="2"/>
      <c r="Z444" s="20"/>
      <c r="AA444" s="20"/>
    </row>
    <row r="445" spans="1:27" s="15" customFormat="1" ht="30" customHeight="1" hidden="1">
      <c r="A445" s="159"/>
      <c r="B445" s="3">
        <v>16417</v>
      </c>
      <c r="C445" s="3"/>
      <c r="D445" s="3"/>
      <c r="E445" s="3">
        <v>16417</v>
      </c>
      <c r="F445" s="3">
        <f>B445-+SUM(C445:E445)</f>
        <v>0</v>
      </c>
      <c r="G445" s="3">
        <v>16417</v>
      </c>
      <c r="H445" s="3"/>
      <c r="I445" s="3"/>
      <c r="J445" s="3">
        <v>16417</v>
      </c>
      <c r="K445" s="3">
        <f>G445-+SUM(H445:J445)</f>
        <v>0</v>
      </c>
      <c r="L445" s="4">
        <f>G445-B445</f>
        <v>0</v>
      </c>
      <c r="M445" s="4">
        <f>K445-F445</f>
        <v>0</v>
      </c>
      <c r="N445" s="3">
        <v>16417</v>
      </c>
      <c r="O445" s="3"/>
      <c r="P445" s="3"/>
      <c r="Q445" s="3">
        <v>16417</v>
      </c>
      <c r="R445" s="3">
        <f>N445-+SUM(O445:Q445)</f>
        <v>0</v>
      </c>
      <c r="S445" s="4">
        <f>N445-G445</f>
        <v>0</v>
      </c>
      <c r="T445" s="4">
        <f>R445-K445</f>
        <v>0</v>
      </c>
      <c r="U445" s="3">
        <v>16417</v>
      </c>
      <c r="V445" s="3"/>
      <c r="W445" s="3"/>
      <c r="X445" s="3">
        <v>16417</v>
      </c>
      <c r="Y445" s="3">
        <f>U445-+SUM(V445:X445)</f>
        <v>0</v>
      </c>
      <c r="Z445" s="4">
        <f>U445-N445</f>
        <v>0</v>
      </c>
      <c r="AA445" s="4">
        <f>Y445-R445</f>
        <v>0</v>
      </c>
    </row>
    <row r="446" spans="1:27" ht="30" customHeight="1" hidden="1">
      <c r="A446" s="14"/>
      <c r="B446" s="10"/>
      <c r="C446" s="10"/>
      <c r="D446" s="10"/>
      <c r="E446" s="10"/>
      <c r="F446" s="10"/>
      <c r="G446" s="10"/>
      <c r="H446" s="10"/>
      <c r="I446" s="10"/>
      <c r="J446" s="10"/>
      <c r="K446" s="10"/>
      <c r="L446" s="19"/>
      <c r="M446" s="19"/>
      <c r="N446" s="10"/>
      <c r="O446" s="10"/>
      <c r="P446" s="10"/>
      <c r="Q446" s="10"/>
      <c r="R446" s="10"/>
      <c r="S446" s="19"/>
      <c r="T446" s="19"/>
      <c r="U446" s="10"/>
      <c r="V446" s="10"/>
      <c r="W446" s="10"/>
      <c r="X446" s="10"/>
      <c r="Y446" s="10"/>
      <c r="Z446" s="19"/>
      <c r="AA446" s="19"/>
    </row>
    <row r="447" spans="1:27" s="6" customFormat="1" ht="30" customHeight="1" hidden="1">
      <c r="A447" s="158" t="s">
        <v>481</v>
      </c>
      <c r="B447" s="2"/>
      <c r="C447" s="2"/>
      <c r="D447" s="2"/>
      <c r="E447" s="2"/>
      <c r="F447" s="2"/>
      <c r="G447" s="2"/>
      <c r="H447" s="2"/>
      <c r="I447" s="2"/>
      <c r="J447" s="2"/>
      <c r="K447" s="2"/>
      <c r="L447" s="20"/>
      <c r="M447" s="20"/>
      <c r="N447" s="2"/>
      <c r="O447" s="2"/>
      <c r="P447" s="2"/>
      <c r="Q447" s="2"/>
      <c r="R447" s="2"/>
      <c r="S447" s="20"/>
      <c r="T447" s="20"/>
      <c r="U447" s="2"/>
      <c r="V447" s="2"/>
      <c r="W447" s="2"/>
      <c r="X447" s="2"/>
      <c r="Y447" s="2"/>
      <c r="Z447" s="20"/>
      <c r="AA447" s="20"/>
    </row>
    <row r="448" spans="1:27" s="15" customFormat="1" ht="30" customHeight="1" hidden="1">
      <c r="A448" s="159"/>
      <c r="B448" s="3">
        <v>4748</v>
      </c>
      <c r="C448" s="3"/>
      <c r="D448" s="3"/>
      <c r="E448" s="3">
        <v>4747</v>
      </c>
      <c r="F448" s="3">
        <f>B448-+SUM(C448:E448)</f>
        <v>1</v>
      </c>
      <c r="G448" s="3">
        <v>4748</v>
      </c>
      <c r="H448" s="3"/>
      <c r="I448" s="3"/>
      <c r="J448" s="3">
        <v>4747</v>
      </c>
      <c r="K448" s="3">
        <f>G448-+SUM(H448:J448)</f>
        <v>1</v>
      </c>
      <c r="L448" s="4">
        <f>G448-B448</f>
        <v>0</v>
      </c>
      <c r="M448" s="4">
        <f>K448-F448</f>
        <v>0</v>
      </c>
      <c r="N448" s="3">
        <v>4748</v>
      </c>
      <c r="O448" s="3"/>
      <c r="P448" s="3"/>
      <c r="Q448" s="3">
        <v>4747</v>
      </c>
      <c r="R448" s="3">
        <f>N448-+SUM(O448:Q448)</f>
        <v>1</v>
      </c>
      <c r="S448" s="4">
        <f>N448-G448</f>
        <v>0</v>
      </c>
      <c r="T448" s="4">
        <f>R448-K448</f>
        <v>0</v>
      </c>
      <c r="U448" s="3">
        <v>4748</v>
      </c>
      <c r="V448" s="3"/>
      <c r="W448" s="3"/>
      <c r="X448" s="3">
        <v>4747</v>
      </c>
      <c r="Y448" s="3">
        <f>U448-+SUM(V448:X448)</f>
        <v>1</v>
      </c>
      <c r="Z448" s="4">
        <f>U448-N448</f>
        <v>0</v>
      </c>
      <c r="AA448" s="4">
        <f>Y448-R448</f>
        <v>0</v>
      </c>
    </row>
    <row r="449" spans="1:27" ht="30" customHeight="1" hidden="1">
      <c r="A449" s="14"/>
      <c r="B449" s="10"/>
      <c r="C449" s="10"/>
      <c r="D449" s="10"/>
      <c r="E449" s="10"/>
      <c r="F449" s="10"/>
      <c r="G449" s="10"/>
      <c r="H449" s="10"/>
      <c r="I449" s="10"/>
      <c r="J449" s="10"/>
      <c r="K449" s="10"/>
      <c r="L449" s="19"/>
      <c r="M449" s="19"/>
      <c r="N449" s="10"/>
      <c r="O449" s="10"/>
      <c r="P449" s="10"/>
      <c r="Q449" s="10"/>
      <c r="R449" s="10"/>
      <c r="S449" s="19"/>
      <c r="T449" s="19"/>
      <c r="U449" s="10"/>
      <c r="V449" s="10"/>
      <c r="W449" s="10"/>
      <c r="X449" s="10"/>
      <c r="Y449" s="10"/>
      <c r="Z449" s="19"/>
      <c r="AA449" s="19"/>
    </row>
    <row r="450" spans="1:27" s="6" customFormat="1" ht="30" customHeight="1" hidden="1">
      <c r="A450" s="158" t="s">
        <v>592</v>
      </c>
      <c r="B450" s="2"/>
      <c r="C450" s="2"/>
      <c r="D450" s="2"/>
      <c r="E450" s="2"/>
      <c r="F450" s="2"/>
      <c r="G450" s="2"/>
      <c r="H450" s="2"/>
      <c r="I450" s="2"/>
      <c r="J450" s="2"/>
      <c r="K450" s="2"/>
      <c r="L450" s="20"/>
      <c r="M450" s="20"/>
      <c r="N450" s="2"/>
      <c r="O450" s="2"/>
      <c r="P450" s="2"/>
      <c r="Q450" s="2"/>
      <c r="R450" s="2"/>
      <c r="S450" s="20"/>
      <c r="T450" s="20"/>
      <c r="U450" s="2"/>
      <c r="V450" s="2"/>
      <c r="W450" s="2"/>
      <c r="X450" s="2"/>
      <c r="Y450" s="2"/>
      <c r="Z450" s="20"/>
      <c r="AA450" s="20"/>
    </row>
    <row r="451" spans="1:27" s="15" customFormat="1" ht="30" customHeight="1" hidden="1">
      <c r="A451" s="159"/>
      <c r="B451" s="3">
        <v>80</v>
      </c>
      <c r="C451" s="3"/>
      <c r="D451" s="3"/>
      <c r="E451" s="3">
        <v>80</v>
      </c>
      <c r="F451" s="3">
        <f>B451-+SUM(C451:E451)</f>
        <v>0</v>
      </c>
      <c r="G451" s="3">
        <v>80</v>
      </c>
      <c r="H451" s="3"/>
      <c r="I451" s="3"/>
      <c r="J451" s="3">
        <v>80</v>
      </c>
      <c r="K451" s="3">
        <f>G451-+SUM(H451:J451)</f>
        <v>0</v>
      </c>
      <c r="L451" s="4">
        <f>G451-B451</f>
        <v>0</v>
      </c>
      <c r="M451" s="4">
        <f>K451-F451</f>
        <v>0</v>
      </c>
      <c r="N451" s="3">
        <v>80</v>
      </c>
      <c r="O451" s="3"/>
      <c r="P451" s="3"/>
      <c r="Q451" s="3">
        <v>80</v>
      </c>
      <c r="R451" s="3">
        <f>N451-+SUM(O451:Q451)</f>
        <v>0</v>
      </c>
      <c r="S451" s="4">
        <f>N451-G451</f>
        <v>0</v>
      </c>
      <c r="T451" s="4">
        <f>R451-K451</f>
        <v>0</v>
      </c>
      <c r="U451" s="3">
        <v>80</v>
      </c>
      <c r="V451" s="3"/>
      <c r="W451" s="3"/>
      <c r="X451" s="3">
        <v>80</v>
      </c>
      <c r="Y451" s="3">
        <f>U451-+SUM(V451:X451)</f>
        <v>0</v>
      </c>
      <c r="Z451" s="4">
        <f>U451-N451</f>
        <v>0</v>
      </c>
      <c r="AA451" s="4">
        <f>Y451-R451</f>
        <v>0</v>
      </c>
    </row>
    <row r="452" spans="1:27" ht="30" customHeight="1" hidden="1">
      <c r="A452" s="14"/>
      <c r="B452" s="10"/>
      <c r="C452" s="10"/>
      <c r="D452" s="10"/>
      <c r="E452" s="10"/>
      <c r="F452" s="10"/>
      <c r="G452" s="10"/>
      <c r="H452" s="10"/>
      <c r="I452" s="10"/>
      <c r="J452" s="10"/>
      <c r="K452" s="10"/>
      <c r="L452" s="19"/>
      <c r="M452" s="19"/>
      <c r="N452" s="10"/>
      <c r="O452" s="10"/>
      <c r="P452" s="10"/>
      <c r="Q452" s="10"/>
      <c r="R452" s="10"/>
      <c r="S452" s="19"/>
      <c r="T452" s="19"/>
      <c r="U452" s="10"/>
      <c r="V452" s="10"/>
      <c r="W452" s="10"/>
      <c r="X452" s="10"/>
      <c r="Y452" s="10"/>
      <c r="Z452" s="19"/>
      <c r="AA452" s="19"/>
    </row>
    <row r="453" spans="1:27" s="6" customFormat="1" ht="30" customHeight="1" hidden="1">
      <c r="A453" s="11"/>
      <c r="B453" s="2"/>
      <c r="C453" s="2"/>
      <c r="D453" s="2"/>
      <c r="E453" s="2"/>
      <c r="F453" s="2"/>
      <c r="G453" s="2"/>
      <c r="H453" s="2"/>
      <c r="I453" s="2"/>
      <c r="J453" s="2"/>
      <c r="K453" s="2"/>
      <c r="L453" s="20"/>
      <c r="M453" s="20"/>
      <c r="N453" s="2"/>
      <c r="O453" s="2"/>
      <c r="P453" s="2"/>
      <c r="Q453" s="2"/>
      <c r="R453" s="2"/>
      <c r="S453" s="20"/>
      <c r="T453" s="20"/>
      <c r="U453" s="2"/>
      <c r="V453" s="2"/>
      <c r="W453" s="2"/>
      <c r="X453" s="2"/>
      <c r="Y453" s="2"/>
      <c r="Z453" s="20"/>
      <c r="AA453" s="20"/>
    </row>
    <row r="454" spans="1:27" s="15" customFormat="1" ht="30" customHeight="1" hidden="1">
      <c r="A454" s="12" t="s">
        <v>434</v>
      </c>
      <c r="B454" s="3">
        <f aca="true" t="shared" si="12" ref="B454:K454">SUBTOTAL(9,B436:B451)</f>
        <v>33600</v>
      </c>
      <c r="C454" s="3">
        <f t="shared" si="12"/>
        <v>0</v>
      </c>
      <c r="D454" s="3">
        <f t="shared" si="12"/>
        <v>0</v>
      </c>
      <c r="E454" s="3">
        <f t="shared" si="12"/>
        <v>33599</v>
      </c>
      <c r="F454" s="3">
        <f t="shared" si="12"/>
        <v>1</v>
      </c>
      <c r="G454" s="3">
        <f t="shared" si="12"/>
        <v>33600</v>
      </c>
      <c r="H454" s="3">
        <f t="shared" si="12"/>
        <v>0</v>
      </c>
      <c r="I454" s="3">
        <f t="shared" si="12"/>
        <v>0</v>
      </c>
      <c r="J454" s="3">
        <f t="shared" si="12"/>
        <v>33599</v>
      </c>
      <c r="K454" s="3">
        <f t="shared" si="12"/>
        <v>1</v>
      </c>
      <c r="L454" s="4">
        <f>G454-B454</f>
        <v>0</v>
      </c>
      <c r="M454" s="4">
        <f>K454-F454</f>
        <v>0</v>
      </c>
      <c r="N454" s="3">
        <f>SUBTOTAL(9,N436:N451)</f>
        <v>33600</v>
      </c>
      <c r="O454" s="3">
        <f>SUBTOTAL(9,O436:O451)</f>
        <v>0</v>
      </c>
      <c r="P454" s="3">
        <f>SUBTOTAL(9,P436:P451)</f>
        <v>0</v>
      </c>
      <c r="Q454" s="3">
        <f>SUBTOTAL(9,Q436:Q451)</f>
        <v>33599</v>
      </c>
      <c r="R454" s="3">
        <f>SUBTOTAL(9,R436:R451)</f>
        <v>1</v>
      </c>
      <c r="S454" s="4">
        <f>N454-G454</f>
        <v>0</v>
      </c>
      <c r="T454" s="4">
        <f>R454-K454</f>
        <v>0</v>
      </c>
      <c r="U454" s="3">
        <f>SUBTOTAL(9,U436:U451)</f>
        <v>33600</v>
      </c>
      <c r="V454" s="3">
        <f>SUBTOTAL(9,V436:V451)</f>
        <v>0</v>
      </c>
      <c r="W454" s="3">
        <f>SUBTOTAL(9,W436:W451)</f>
        <v>0</v>
      </c>
      <c r="X454" s="3">
        <f>SUBTOTAL(9,X436:X451)</f>
        <v>33599</v>
      </c>
      <c r="Y454" s="3">
        <f>SUBTOTAL(9,Y436:Y451)</f>
        <v>1</v>
      </c>
      <c r="Z454" s="4">
        <f>U454-N454</f>
        <v>0</v>
      </c>
      <c r="AA454" s="4">
        <f>Y454-R454</f>
        <v>0</v>
      </c>
    </row>
    <row r="455" spans="1:27" ht="30" customHeight="1" hidden="1">
      <c r="A455" s="9" t="s">
        <v>409</v>
      </c>
      <c r="B455" s="10"/>
      <c r="C455" s="10"/>
      <c r="D455" s="10"/>
      <c r="E455" s="10"/>
      <c r="F455" s="10"/>
      <c r="G455" s="10"/>
      <c r="H455" s="10"/>
      <c r="I455" s="10"/>
      <c r="J455" s="10"/>
      <c r="K455" s="10"/>
      <c r="L455" s="19"/>
      <c r="M455" s="19"/>
      <c r="N455" s="10"/>
      <c r="O455" s="10"/>
      <c r="P455" s="10"/>
      <c r="Q455" s="10"/>
      <c r="R455" s="10"/>
      <c r="S455" s="19"/>
      <c r="T455" s="19"/>
      <c r="U455" s="10"/>
      <c r="V455" s="10"/>
      <c r="W455" s="10"/>
      <c r="X455" s="10"/>
      <c r="Y455" s="10"/>
      <c r="Z455" s="19"/>
      <c r="AA455" s="19"/>
    </row>
    <row r="456" spans="1:27" s="6" customFormat="1" ht="30" customHeight="1" hidden="1">
      <c r="A456" s="158" t="s">
        <v>697</v>
      </c>
      <c r="B456" s="2"/>
      <c r="C456" s="2"/>
      <c r="D456" s="2"/>
      <c r="E456" s="2"/>
      <c r="F456" s="2"/>
      <c r="G456" s="2"/>
      <c r="H456" s="2"/>
      <c r="I456" s="2"/>
      <c r="J456" s="2"/>
      <c r="K456" s="2"/>
      <c r="L456" s="20"/>
      <c r="M456" s="20"/>
      <c r="N456" s="2"/>
      <c r="O456" s="2"/>
      <c r="P456" s="2"/>
      <c r="Q456" s="2"/>
      <c r="R456" s="2"/>
      <c r="S456" s="20"/>
      <c r="T456" s="20"/>
      <c r="U456" s="2"/>
      <c r="V456" s="2"/>
      <c r="W456" s="2"/>
      <c r="X456" s="2"/>
      <c r="Y456" s="2"/>
      <c r="Z456" s="20"/>
      <c r="AA456" s="20"/>
    </row>
    <row r="457" spans="1:27" s="6" customFormat="1" ht="30" customHeight="1" hidden="1">
      <c r="A457" s="159"/>
      <c r="B457" s="3">
        <v>2663</v>
      </c>
      <c r="C457" s="3"/>
      <c r="D457" s="3"/>
      <c r="E457" s="3">
        <v>2663</v>
      </c>
      <c r="F457" s="3">
        <f>B457-+SUM(C457:E457)</f>
        <v>0</v>
      </c>
      <c r="G457" s="3">
        <v>2663</v>
      </c>
      <c r="H457" s="3"/>
      <c r="I457" s="3"/>
      <c r="J457" s="3">
        <v>2663</v>
      </c>
      <c r="K457" s="3">
        <f>G457-+SUM(H457:J457)</f>
        <v>0</v>
      </c>
      <c r="L457" s="4">
        <f>G457-B457</f>
        <v>0</v>
      </c>
      <c r="M457" s="4">
        <f>K457-F457</f>
        <v>0</v>
      </c>
      <c r="N457" s="3">
        <v>2663</v>
      </c>
      <c r="O457" s="3"/>
      <c r="P457" s="3"/>
      <c r="Q457" s="3">
        <v>2663</v>
      </c>
      <c r="R457" s="3">
        <f>N457-+SUM(O457:Q457)</f>
        <v>0</v>
      </c>
      <c r="S457" s="4">
        <f>N457-G457</f>
        <v>0</v>
      </c>
      <c r="T457" s="4">
        <f>R457-K457</f>
        <v>0</v>
      </c>
      <c r="U457" s="3">
        <v>2663</v>
      </c>
      <c r="V457" s="3"/>
      <c r="W457" s="3"/>
      <c r="X457" s="3">
        <v>2663</v>
      </c>
      <c r="Y457" s="3">
        <f>U457-+SUM(V457:X457)</f>
        <v>0</v>
      </c>
      <c r="Z457" s="4">
        <f>U457-N457</f>
        <v>0</v>
      </c>
      <c r="AA457" s="4">
        <f>Y457-R457</f>
        <v>0</v>
      </c>
    </row>
    <row r="458" spans="1:27" ht="30" customHeight="1" hidden="1">
      <c r="A458" s="14"/>
      <c r="B458" s="10"/>
      <c r="C458" s="10"/>
      <c r="D458" s="10"/>
      <c r="E458" s="10"/>
      <c r="F458" s="10"/>
      <c r="G458" s="10"/>
      <c r="H458" s="10"/>
      <c r="I458" s="10"/>
      <c r="J458" s="10"/>
      <c r="K458" s="10"/>
      <c r="L458" s="19"/>
      <c r="M458" s="19"/>
      <c r="N458" s="10"/>
      <c r="O458" s="10"/>
      <c r="P458" s="10"/>
      <c r="Q458" s="10"/>
      <c r="R458" s="10"/>
      <c r="S458" s="19"/>
      <c r="T458" s="19"/>
      <c r="U458" s="10"/>
      <c r="V458" s="10"/>
      <c r="W458" s="10"/>
      <c r="X458" s="10"/>
      <c r="Y458" s="10"/>
      <c r="Z458" s="19"/>
      <c r="AA458" s="19"/>
    </row>
    <row r="459" spans="1:27" s="6" customFormat="1" ht="30" customHeight="1" hidden="1">
      <c r="A459" s="158" t="s">
        <v>172</v>
      </c>
      <c r="B459" s="2"/>
      <c r="C459" s="2"/>
      <c r="D459" s="2"/>
      <c r="E459" s="2"/>
      <c r="F459" s="2"/>
      <c r="G459" s="2"/>
      <c r="H459" s="2"/>
      <c r="I459" s="2"/>
      <c r="J459" s="2"/>
      <c r="K459" s="2"/>
      <c r="L459" s="20"/>
      <c r="M459" s="20"/>
      <c r="N459" s="2"/>
      <c r="O459" s="2"/>
      <c r="P459" s="2"/>
      <c r="Q459" s="2"/>
      <c r="R459" s="2"/>
      <c r="S459" s="20"/>
      <c r="T459" s="20"/>
      <c r="U459" s="2"/>
      <c r="V459" s="2"/>
      <c r="W459" s="2"/>
      <c r="X459" s="2"/>
      <c r="Y459" s="2"/>
      <c r="Z459" s="20"/>
      <c r="AA459" s="20"/>
    </row>
    <row r="460" spans="1:27" s="15" customFormat="1" ht="30" customHeight="1" hidden="1">
      <c r="A460" s="159"/>
      <c r="B460" s="3">
        <v>57044</v>
      </c>
      <c r="C460" s="3"/>
      <c r="D460" s="3"/>
      <c r="E460" s="3">
        <v>57044</v>
      </c>
      <c r="F460" s="3">
        <f>B460-+SUM(C460:E460)</f>
        <v>0</v>
      </c>
      <c r="G460" s="3">
        <v>57044</v>
      </c>
      <c r="H460" s="3"/>
      <c r="I460" s="3"/>
      <c r="J460" s="3">
        <v>57044</v>
      </c>
      <c r="K460" s="3">
        <f>G460-+SUM(H460:J460)</f>
        <v>0</v>
      </c>
      <c r="L460" s="4">
        <f>G460-B460</f>
        <v>0</v>
      </c>
      <c r="M460" s="4">
        <f>K460-F460</f>
        <v>0</v>
      </c>
      <c r="N460" s="3">
        <v>56044</v>
      </c>
      <c r="O460" s="3"/>
      <c r="P460" s="3"/>
      <c r="Q460" s="3">
        <v>56044</v>
      </c>
      <c r="R460" s="3">
        <f>N460-+SUM(O460:Q460)</f>
        <v>0</v>
      </c>
      <c r="S460" s="4">
        <f>N460-G460</f>
        <v>-1000</v>
      </c>
      <c r="T460" s="4">
        <f>R460-K460</f>
        <v>0</v>
      </c>
      <c r="U460" s="3">
        <v>56044</v>
      </c>
      <c r="V460" s="3"/>
      <c r="W460" s="3"/>
      <c r="X460" s="3">
        <v>56044</v>
      </c>
      <c r="Y460" s="3">
        <f>U460-+SUM(V460:X460)</f>
        <v>0</v>
      </c>
      <c r="Z460" s="4">
        <f>U460-N460</f>
        <v>0</v>
      </c>
      <c r="AA460" s="4">
        <f>Y460-R460</f>
        <v>0</v>
      </c>
    </row>
    <row r="461" spans="1:27" ht="30" customHeight="1" hidden="1">
      <c r="A461" s="14"/>
      <c r="B461" s="10"/>
      <c r="C461" s="10"/>
      <c r="D461" s="10"/>
      <c r="E461" s="10"/>
      <c r="F461" s="10"/>
      <c r="G461" s="10"/>
      <c r="H461" s="10"/>
      <c r="I461" s="10"/>
      <c r="J461" s="10"/>
      <c r="K461" s="10"/>
      <c r="L461" s="19"/>
      <c r="M461" s="19"/>
      <c r="N461" s="10"/>
      <c r="O461" s="10"/>
      <c r="P461" s="10"/>
      <c r="Q461" s="10"/>
      <c r="R461" s="10"/>
      <c r="S461" s="19"/>
      <c r="T461" s="19"/>
      <c r="U461" s="10"/>
      <c r="V461" s="10"/>
      <c r="W461" s="10"/>
      <c r="X461" s="10"/>
      <c r="Y461" s="10"/>
      <c r="Z461" s="19"/>
      <c r="AA461" s="19"/>
    </row>
    <row r="462" spans="1:27" s="6" customFormat="1" ht="30" customHeight="1" hidden="1">
      <c r="A462" s="158" t="s">
        <v>173</v>
      </c>
      <c r="B462" s="2"/>
      <c r="C462" s="2"/>
      <c r="D462" s="2"/>
      <c r="E462" s="2"/>
      <c r="F462" s="2"/>
      <c r="G462" s="2"/>
      <c r="H462" s="2"/>
      <c r="I462" s="2"/>
      <c r="J462" s="2"/>
      <c r="K462" s="2"/>
      <c r="L462" s="20"/>
      <c r="M462" s="20"/>
      <c r="N462" s="2"/>
      <c r="O462" s="2"/>
      <c r="P462" s="2"/>
      <c r="Q462" s="2"/>
      <c r="R462" s="2"/>
      <c r="S462" s="20"/>
      <c r="T462" s="20"/>
      <c r="U462" s="2"/>
      <c r="V462" s="2"/>
      <c r="W462" s="2"/>
      <c r="X462" s="2"/>
      <c r="Y462" s="2"/>
      <c r="Z462" s="20"/>
      <c r="AA462" s="20"/>
    </row>
    <row r="463" spans="1:27" s="15" customFormat="1" ht="30" customHeight="1" hidden="1">
      <c r="A463" s="159"/>
      <c r="B463" s="3">
        <v>15362</v>
      </c>
      <c r="C463" s="3"/>
      <c r="D463" s="3"/>
      <c r="E463" s="3">
        <v>15362</v>
      </c>
      <c r="F463" s="3">
        <f>B463-+SUM(C463:E463)</f>
        <v>0</v>
      </c>
      <c r="G463" s="3">
        <v>15842</v>
      </c>
      <c r="H463" s="3"/>
      <c r="I463" s="3"/>
      <c r="J463" s="3">
        <v>15842</v>
      </c>
      <c r="K463" s="3">
        <f>G463-+SUM(H463:J463)</f>
        <v>0</v>
      </c>
      <c r="L463" s="4">
        <f>G463-B463</f>
        <v>480</v>
      </c>
      <c r="M463" s="4">
        <f>K463-F463</f>
        <v>0</v>
      </c>
      <c r="N463" s="3">
        <v>14842</v>
      </c>
      <c r="O463" s="3"/>
      <c r="P463" s="3"/>
      <c r="Q463" s="3">
        <v>14842</v>
      </c>
      <c r="R463" s="3">
        <f>N463-+SUM(O463:Q463)</f>
        <v>0</v>
      </c>
      <c r="S463" s="4">
        <f>N463-G463</f>
        <v>-1000</v>
      </c>
      <c r="T463" s="4">
        <f>R463-K463</f>
        <v>0</v>
      </c>
      <c r="U463" s="3">
        <v>14842</v>
      </c>
      <c r="V463" s="3"/>
      <c r="W463" s="3"/>
      <c r="X463" s="3">
        <v>14842</v>
      </c>
      <c r="Y463" s="3">
        <f>U463-+SUM(V463:X463)</f>
        <v>0</v>
      </c>
      <c r="Z463" s="4">
        <f>U463-N463</f>
        <v>0</v>
      </c>
      <c r="AA463" s="4">
        <f>Y463-R463</f>
        <v>0</v>
      </c>
    </row>
    <row r="464" spans="1:27" ht="30" customHeight="1" hidden="1">
      <c r="A464" s="14"/>
      <c r="B464" s="10"/>
      <c r="C464" s="10"/>
      <c r="D464" s="10"/>
      <c r="E464" s="10"/>
      <c r="F464" s="10"/>
      <c r="G464" s="10"/>
      <c r="H464" s="10"/>
      <c r="I464" s="10"/>
      <c r="J464" s="10"/>
      <c r="K464" s="10"/>
      <c r="L464" s="19"/>
      <c r="M464" s="19"/>
      <c r="N464" s="10"/>
      <c r="O464" s="10"/>
      <c r="P464" s="10"/>
      <c r="Q464" s="10"/>
      <c r="R464" s="10"/>
      <c r="S464" s="19"/>
      <c r="T464" s="19"/>
      <c r="U464" s="10"/>
      <c r="V464" s="10"/>
      <c r="W464" s="10"/>
      <c r="X464" s="10"/>
      <c r="Y464" s="10"/>
      <c r="Z464" s="19"/>
      <c r="AA464" s="19"/>
    </row>
    <row r="465" spans="1:27" s="6" customFormat="1" ht="30" customHeight="1" hidden="1">
      <c r="A465" s="158" t="s">
        <v>316</v>
      </c>
      <c r="B465" s="2"/>
      <c r="C465" s="2"/>
      <c r="D465" s="2"/>
      <c r="E465" s="2"/>
      <c r="F465" s="2"/>
      <c r="G465" s="2"/>
      <c r="H465" s="2"/>
      <c r="I465" s="2"/>
      <c r="J465" s="2"/>
      <c r="K465" s="2"/>
      <c r="L465" s="20"/>
      <c r="M465" s="20"/>
      <c r="N465" s="2"/>
      <c r="O465" s="2"/>
      <c r="P465" s="2"/>
      <c r="Q465" s="2"/>
      <c r="R465" s="2"/>
      <c r="S465" s="20"/>
      <c r="T465" s="20"/>
      <c r="U465" s="2"/>
      <c r="V465" s="2"/>
      <c r="W465" s="2"/>
      <c r="X465" s="2"/>
      <c r="Y465" s="2"/>
      <c r="Z465" s="20"/>
      <c r="AA465" s="20"/>
    </row>
    <row r="466" spans="1:27" s="15" customFormat="1" ht="30" customHeight="1" hidden="1">
      <c r="A466" s="159"/>
      <c r="B466" s="3">
        <v>90</v>
      </c>
      <c r="C466" s="3"/>
      <c r="D466" s="3"/>
      <c r="E466" s="3">
        <v>90</v>
      </c>
      <c r="F466" s="3">
        <f>B466-+SUM(C466:E466)</f>
        <v>0</v>
      </c>
      <c r="G466" s="3">
        <v>110</v>
      </c>
      <c r="H466" s="3"/>
      <c r="I466" s="3"/>
      <c r="J466" s="3">
        <v>110</v>
      </c>
      <c r="K466" s="3">
        <f>G466-+SUM(H466:J466)</f>
        <v>0</v>
      </c>
      <c r="L466" s="4">
        <f>G466-B466</f>
        <v>20</v>
      </c>
      <c r="M466" s="4">
        <f>K466-F466</f>
        <v>0</v>
      </c>
      <c r="N466" s="3">
        <v>110</v>
      </c>
      <c r="O466" s="3"/>
      <c r="P466" s="3"/>
      <c r="Q466" s="3">
        <v>110</v>
      </c>
      <c r="R466" s="3">
        <f>N466-+SUM(O466:Q466)</f>
        <v>0</v>
      </c>
      <c r="S466" s="4">
        <f>N466-G466</f>
        <v>0</v>
      </c>
      <c r="T466" s="4">
        <f>R466-K466</f>
        <v>0</v>
      </c>
      <c r="U466" s="3">
        <v>110</v>
      </c>
      <c r="V466" s="3"/>
      <c r="W466" s="3"/>
      <c r="X466" s="3">
        <v>110</v>
      </c>
      <c r="Y466" s="3">
        <f>U466-+SUM(V466:X466)</f>
        <v>0</v>
      </c>
      <c r="Z466" s="4">
        <f>U466-N466</f>
        <v>0</v>
      </c>
      <c r="AA466" s="4">
        <f>Y466-R466</f>
        <v>0</v>
      </c>
    </row>
    <row r="467" spans="1:27" ht="30" customHeight="1" hidden="1">
      <c r="A467" s="14"/>
      <c r="B467" s="10"/>
      <c r="C467" s="10"/>
      <c r="D467" s="10"/>
      <c r="E467" s="10"/>
      <c r="F467" s="10"/>
      <c r="G467" s="10"/>
      <c r="H467" s="10"/>
      <c r="I467" s="10"/>
      <c r="J467" s="10"/>
      <c r="K467" s="10"/>
      <c r="L467" s="19"/>
      <c r="M467" s="19"/>
      <c r="N467" s="10"/>
      <c r="O467" s="10"/>
      <c r="P467" s="10"/>
      <c r="Q467" s="10"/>
      <c r="R467" s="10"/>
      <c r="S467" s="19"/>
      <c r="T467" s="19"/>
      <c r="U467" s="10"/>
      <c r="V467" s="10"/>
      <c r="W467" s="10"/>
      <c r="X467" s="10"/>
      <c r="Y467" s="10"/>
      <c r="Z467" s="19"/>
      <c r="AA467" s="19"/>
    </row>
    <row r="468" spans="1:27" s="6" customFormat="1" ht="30" customHeight="1" hidden="1">
      <c r="A468" s="158" t="s">
        <v>455</v>
      </c>
      <c r="B468" s="2"/>
      <c r="C468" s="2"/>
      <c r="D468" s="2"/>
      <c r="E468" s="2"/>
      <c r="F468" s="2"/>
      <c r="G468" s="2"/>
      <c r="H468" s="2"/>
      <c r="I468" s="2"/>
      <c r="J468" s="2"/>
      <c r="K468" s="2"/>
      <c r="L468" s="20"/>
      <c r="M468" s="20"/>
      <c r="N468" s="2"/>
      <c r="O468" s="2"/>
      <c r="P468" s="2"/>
      <c r="Q468" s="2"/>
      <c r="R468" s="2"/>
      <c r="S468" s="20"/>
      <c r="T468" s="20"/>
      <c r="U468" s="2"/>
      <c r="V468" s="2"/>
      <c r="W468" s="2"/>
      <c r="X468" s="2"/>
      <c r="Y468" s="2"/>
      <c r="Z468" s="20"/>
      <c r="AA468" s="20"/>
    </row>
    <row r="469" spans="1:27" s="15" customFormat="1" ht="30" customHeight="1" hidden="1">
      <c r="A469" s="159"/>
      <c r="B469" s="3">
        <v>49628</v>
      </c>
      <c r="C469" s="3"/>
      <c r="D469" s="3"/>
      <c r="E469" s="3">
        <v>49628</v>
      </c>
      <c r="F469" s="3">
        <f>B469-+SUM(C469:E469)</f>
        <v>0</v>
      </c>
      <c r="G469" s="3">
        <v>49628</v>
      </c>
      <c r="H469" s="3"/>
      <c r="I469" s="3"/>
      <c r="J469" s="3">
        <v>49628</v>
      </c>
      <c r="K469" s="3">
        <f>G469-+SUM(H469:J469)</f>
        <v>0</v>
      </c>
      <c r="L469" s="4">
        <f>G469-B469</f>
        <v>0</v>
      </c>
      <c r="M469" s="4">
        <f>K469-F469</f>
        <v>0</v>
      </c>
      <c r="N469" s="3">
        <v>49628</v>
      </c>
      <c r="O469" s="3"/>
      <c r="P469" s="3"/>
      <c r="Q469" s="3">
        <v>49628</v>
      </c>
      <c r="R469" s="3">
        <f>N469-+SUM(O469:Q469)</f>
        <v>0</v>
      </c>
      <c r="S469" s="4">
        <f>N469-G469</f>
        <v>0</v>
      </c>
      <c r="T469" s="4">
        <f>R469-K469</f>
        <v>0</v>
      </c>
      <c r="U469" s="3">
        <v>49628</v>
      </c>
      <c r="V469" s="3"/>
      <c r="W469" s="3"/>
      <c r="X469" s="3">
        <v>49628</v>
      </c>
      <c r="Y469" s="3">
        <f>U469-+SUM(V469:X469)</f>
        <v>0</v>
      </c>
      <c r="Z469" s="4">
        <f>U469-N469</f>
        <v>0</v>
      </c>
      <c r="AA469" s="4">
        <f>Y469-R469</f>
        <v>0</v>
      </c>
    </row>
    <row r="470" spans="1:27" ht="30" customHeight="1" hidden="1">
      <c r="A470" s="14"/>
      <c r="B470" s="10"/>
      <c r="C470" s="10"/>
      <c r="D470" s="10"/>
      <c r="E470" s="10"/>
      <c r="F470" s="10"/>
      <c r="G470" s="10"/>
      <c r="H470" s="10"/>
      <c r="I470" s="10"/>
      <c r="J470" s="10"/>
      <c r="K470" s="10"/>
      <c r="L470" s="19"/>
      <c r="M470" s="19"/>
      <c r="N470" s="10"/>
      <c r="O470" s="10"/>
      <c r="P470" s="10"/>
      <c r="Q470" s="10"/>
      <c r="R470" s="10"/>
      <c r="S470" s="19"/>
      <c r="T470" s="19"/>
      <c r="U470" s="10"/>
      <c r="V470" s="10"/>
      <c r="W470" s="10"/>
      <c r="X470" s="10"/>
      <c r="Y470" s="10"/>
      <c r="Z470" s="19"/>
      <c r="AA470" s="19"/>
    </row>
    <row r="471" spans="1:27" s="6" customFormat="1" ht="30" customHeight="1" hidden="1">
      <c r="A471" s="158" t="s">
        <v>607</v>
      </c>
      <c r="B471" s="2"/>
      <c r="C471" s="2"/>
      <c r="D471" s="2"/>
      <c r="E471" s="2"/>
      <c r="F471" s="2"/>
      <c r="G471" s="2"/>
      <c r="H471" s="2"/>
      <c r="I471" s="2"/>
      <c r="J471" s="2"/>
      <c r="K471" s="2"/>
      <c r="L471" s="20"/>
      <c r="M471" s="20"/>
      <c r="N471" s="2"/>
      <c r="O471" s="2"/>
      <c r="P471" s="2"/>
      <c r="Q471" s="2"/>
      <c r="R471" s="2"/>
      <c r="S471" s="20"/>
      <c r="T471" s="20"/>
      <c r="U471" s="2"/>
      <c r="V471" s="2"/>
      <c r="W471" s="2"/>
      <c r="X471" s="2"/>
      <c r="Y471" s="2"/>
      <c r="Z471" s="20"/>
      <c r="AA471" s="20"/>
    </row>
    <row r="472" spans="1:27" s="15" customFormat="1" ht="30" customHeight="1" hidden="1">
      <c r="A472" s="159"/>
      <c r="B472" s="3">
        <v>128270</v>
      </c>
      <c r="C472" s="3">
        <v>64135</v>
      </c>
      <c r="D472" s="3">
        <v>56400</v>
      </c>
      <c r="E472" s="3">
        <v>7735</v>
      </c>
      <c r="F472" s="3">
        <f>B472-+SUM(C472:E472)</f>
        <v>0</v>
      </c>
      <c r="G472" s="3">
        <v>128270</v>
      </c>
      <c r="H472" s="3">
        <v>64135</v>
      </c>
      <c r="I472" s="3">
        <v>56400</v>
      </c>
      <c r="J472" s="3">
        <v>7735</v>
      </c>
      <c r="K472" s="3">
        <f>G472-+SUM(H472:J472)</f>
        <v>0</v>
      </c>
      <c r="L472" s="4">
        <f>G472-B472</f>
        <v>0</v>
      </c>
      <c r="M472" s="4">
        <f>K472-F472</f>
        <v>0</v>
      </c>
      <c r="N472" s="3">
        <v>128270</v>
      </c>
      <c r="O472" s="3">
        <v>64135</v>
      </c>
      <c r="P472" s="3">
        <v>56400</v>
      </c>
      <c r="Q472" s="3">
        <v>7735</v>
      </c>
      <c r="R472" s="3">
        <f>N472-+SUM(O472:Q472)</f>
        <v>0</v>
      </c>
      <c r="S472" s="4">
        <f>N472-G472</f>
        <v>0</v>
      </c>
      <c r="T472" s="4">
        <f>R472-K472</f>
        <v>0</v>
      </c>
      <c r="U472" s="3">
        <v>128270</v>
      </c>
      <c r="V472" s="3">
        <v>64135</v>
      </c>
      <c r="W472" s="3">
        <v>56400</v>
      </c>
      <c r="X472" s="3">
        <v>7735</v>
      </c>
      <c r="Y472" s="3">
        <f>U472-+SUM(V472:X472)</f>
        <v>0</v>
      </c>
      <c r="Z472" s="4">
        <f>U472-N472</f>
        <v>0</v>
      </c>
      <c r="AA472" s="4">
        <f>Y472-R472</f>
        <v>0</v>
      </c>
    </row>
    <row r="473" spans="1:27" ht="30" customHeight="1" hidden="1">
      <c r="A473" s="14"/>
      <c r="B473" s="10"/>
      <c r="C473" s="10"/>
      <c r="D473" s="10"/>
      <c r="E473" s="10"/>
      <c r="F473" s="10"/>
      <c r="G473" s="10"/>
      <c r="H473" s="10"/>
      <c r="I473" s="10"/>
      <c r="J473" s="10"/>
      <c r="K473" s="10"/>
      <c r="L473" s="19"/>
      <c r="M473" s="19"/>
      <c r="N473" s="10"/>
      <c r="O473" s="10"/>
      <c r="P473" s="10"/>
      <c r="Q473" s="10"/>
      <c r="R473" s="10"/>
      <c r="S473" s="19"/>
      <c r="T473" s="19"/>
      <c r="U473" s="10"/>
      <c r="V473" s="10"/>
      <c r="W473" s="10"/>
      <c r="X473" s="10"/>
      <c r="Y473" s="10"/>
      <c r="Z473" s="19"/>
      <c r="AA473" s="19"/>
    </row>
    <row r="474" spans="1:27" s="6" customFormat="1" ht="30" customHeight="1" hidden="1">
      <c r="A474" s="158" t="s">
        <v>608</v>
      </c>
      <c r="B474" s="2"/>
      <c r="C474" s="2"/>
      <c r="D474" s="2"/>
      <c r="E474" s="2"/>
      <c r="F474" s="2"/>
      <c r="G474" s="2"/>
      <c r="H474" s="2"/>
      <c r="I474" s="2"/>
      <c r="J474" s="2"/>
      <c r="K474" s="2"/>
      <c r="L474" s="20"/>
      <c r="M474" s="20"/>
      <c r="N474" s="2"/>
      <c r="O474" s="2"/>
      <c r="P474" s="2"/>
      <c r="Q474" s="2"/>
      <c r="R474" s="2"/>
      <c r="S474" s="20"/>
      <c r="T474" s="20"/>
      <c r="U474" s="2"/>
      <c r="V474" s="2"/>
      <c r="W474" s="2"/>
      <c r="X474" s="2"/>
      <c r="Y474" s="2"/>
      <c r="Z474" s="20"/>
      <c r="AA474" s="20"/>
    </row>
    <row r="475" spans="1:27" s="15" customFormat="1" ht="30" customHeight="1" hidden="1">
      <c r="A475" s="159"/>
      <c r="B475" s="3">
        <v>30000</v>
      </c>
      <c r="C475" s="3"/>
      <c r="D475" s="3">
        <v>28200</v>
      </c>
      <c r="E475" s="3">
        <v>1800</v>
      </c>
      <c r="F475" s="3">
        <f>B475-+SUM(C475:E475)</f>
        <v>0</v>
      </c>
      <c r="G475" s="3">
        <v>30000</v>
      </c>
      <c r="H475" s="3"/>
      <c r="I475" s="3">
        <v>28200</v>
      </c>
      <c r="J475" s="3">
        <v>1800</v>
      </c>
      <c r="K475" s="3">
        <f>G475-+SUM(H475:J475)</f>
        <v>0</v>
      </c>
      <c r="L475" s="4">
        <f>G475-B475</f>
        <v>0</v>
      </c>
      <c r="M475" s="4">
        <f>K475-F475</f>
        <v>0</v>
      </c>
      <c r="N475" s="3">
        <v>30000</v>
      </c>
      <c r="O475" s="3"/>
      <c r="P475" s="3">
        <v>28200</v>
      </c>
      <c r="Q475" s="3">
        <v>1800</v>
      </c>
      <c r="R475" s="3">
        <f>N475-+SUM(O475:Q475)</f>
        <v>0</v>
      </c>
      <c r="S475" s="4">
        <f>N475-G475</f>
        <v>0</v>
      </c>
      <c r="T475" s="4">
        <f>R475-K475</f>
        <v>0</v>
      </c>
      <c r="U475" s="3">
        <v>30000</v>
      </c>
      <c r="V475" s="3"/>
      <c r="W475" s="3">
        <v>28200</v>
      </c>
      <c r="X475" s="3">
        <v>1800</v>
      </c>
      <c r="Y475" s="3">
        <f>U475-+SUM(V475:X475)</f>
        <v>0</v>
      </c>
      <c r="Z475" s="4">
        <f>U475-N475</f>
        <v>0</v>
      </c>
      <c r="AA475" s="4">
        <f>Y475-R475</f>
        <v>0</v>
      </c>
    </row>
    <row r="476" spans="1:27" ht="30" customHeight="1" hidden="1">
      <c r="A476" s="14"/>
      <c r="B476" s="10"/>
      <c r="C476" s="10"/>
      <c r="D476" s="10"/>
      <c r="E476" s="10"/>
      <c r="F476" s="10"/>
      <c r="G476" s="10"/>
      <c r="H476" s="10"/>
      <c r="I476" s="10"/>
      <c r="J476" s="10"/>
      <c r="K476" s="10"/>
      <c r="L476" s="19"/>
      <c r="M476" s="19"/>
      <c r="N476" s="10"/>
      <c r="O476" s="10"/>
      <c r="P476" s="10"/>
      <c r="Q476" s="10"/>
      <c r="R476" s="10"/>
      <c r="S476" s="19"/>
      <c r="T476" s="19"/>
      <c r="U476" s="10"/>
      <c r="V476" s="10"/>
      <c r="W476" s="10"/>
      <c r="X476" s="10"/>
      <c r="Y476" s="10"/>
      <c r="Z476" s="19"/>
      <c r="AA476" s="19"/>
    </row>
    <row r="477" spans="1:27" s="6" customFormat="1" ht="30" customHeight="1" hidden="1">
      <c r="A477" s="158" t="s">
        <v>667</v>
      </c>
      <c r="B477" s="2"/>
      <c r="C477" s="2"/>
      <c r="D477" s="2"/>
      <c r="E477" s="2"/>
      <c r="F477" s="2"/>
      <c r="G477" s="2"/>
      <c r="H477" s="2"/>
      <c r="I477" s="2"/>
      <c r="J477" s="2"/>
      <c r="K477" s="2"/>
      <c r="L477" s="20"/>
      <c r="M477" s="20"/>
      <c r="N477" s="2"/>
      <c r="O477" s="2"/>
      <c r="P477" s="2"/>
      <c r="Q477" s="2"/>
      <c r="R477" s="2"/>
      <c r="S477" s="20"/>
      <c r="T477" s="20"/>
      <c r="U477" s="2"/>
      <c r="V477" s="2"/>
      <c r="W477" s="2"/>
      <c r="X477" s="2"/>
      <c r="Y477" s="2"/>
      <c r="Z477" s="20"/>
      <c r="AA477" s="20"/>
    </row>
    <row r="478" spans="1:27" s="15" customFormat="1" ht="30" customHeight="1" hidden="1">
      <c r="A478" s="159"/>
      <c r="B478" s="3">
        <v>150545</v>
      </c>
      <c r="C478" s="3"/>
      <c r="D478" s="3">
        <v>53600</v>
      </c>
      <c r="E478" s="3">
        <v>96945</v>
      </c>
      <c r="F478" s="3">
        <f>B478-+SUM(C478:E478)</f>
        <v>0</v>
      </c>
      <c r="G478" s="3">
        <v>150545</v>
      </c>
      <c r="H478" s="3"/>
      <c r="I478" s="3">
        <v>53600</v>
      </c>
      <c r="J478" s="3">
        <v>96945</v>
      </c>
      <c r="K478" s="3">
        <f>G478-+SUM(H478:J478)</f>
        <v>0</v>
      </c>
      <c r="L478" s="4">
        <f>G478-B478</f>
        <v>0</v>
      </c>
      <c r="M478" s="4">
        <f>K478-F478</f>
        <v>0</v>
      </c>
      <c r="N478" s="3">
        <v>150545</v>
      </c>
      <c r="O478" s="3"/>
      <c r="P478" s="3">
        <v>53600</v>
      </c>
      <c r="Q478" s="3">
        <v>96945</v>
      </c>
      <c r="R478" s="3">
        <f>N478-+SUM(O478:Q478)</f>
        <v>0</v>
      </c>
      <c r="S478" s="4">
        <f>N478-G478</f>
        <v>0</v>
      </c>
      <c r="T478" s="4">
        <f>R478-K478</f>
        <v>0</v>
      </c>
      <c r="U478" s="3">
        <v>150545</v>
      </c>
      <c r="V478" s="3"/>
      <c r="W478" s="3">
        <v>53600</v>
      </c>
      <c r="X478" s="3">
        <v>96945</v>
      </c>
      <c r="Y478" s="3">
        <f>U478-+SUM(V478:X478)</f>
        <v>0</v>
      </c>
      <c r="Z478" s="4">
        <f>U478-N478</f>
        <v>0</v>
      </c>
      <c r="AA478" s="4">
        <f>Y478-R478</f>
        <v>0</v>
      </c>
    </row>
    <row r="479" spans="1:27" ht="30" customHeight="1" hidden="1">
      <c r="A479" s="14"/>
      <c r="B479" s="10"/>
      <c r="C479" s="10"/>
      <c r="D479" s="10"/>
      <c r="E479" s="10"/>
      <c r="F479" s="10"/>
      <c r="G479" s="10"/>
      <c r="H479" s="10"/>
      <c r="I479" s="10"/>
      <c r="J479" s="10"/>
      <c r="K479" s="10"/>
      <c r="L479" s="19"/>
      <c r="M479" s="19"/>
      <c r="N479" s="10"/>
      <c r="O479" s="10"/>
      <c r="P479" s="10"/>
      <c r="Q479" s="10"/>
      <c r="R479" s="10"/>
      <c r="S479" s="19"/>
      <c r="T479" s="19"/>
      <c r="U479" s="10"/>
      <c r="V479" s="10"/>
      <c r="W479" s="10"/>
      <c r="X479" s="10"/>
      <c r="Y479" s="10"/>
      <c r="Z479" s="19"/>
      <c r="AA479" s="19"/>
    </row>
    <row r="480" spans="1:27" s="6" customFormat="1" ht="30" customHeight="1" hidden="1">
      <c r="A480" s="158" t="s">
        <v>233</v>
      </c>
      <c r="B480" s="2"/>
      <c r="C480" s="2"/>
      <c r="D480" s="2"/>
      <c r="E480" s="2"/>
      <c r="F480" s="2"/>
      <c r="G480" s="2"/>
      <c r="H480" s="2"/>
      <c r="I480" s="2"/>
      <c r="J480" s="2"/>
      <c r="K480" s="2"/>
      <c r="L480" s="20"/>
      <c r="M480" s="20"/>
      <c r="N480" s="2"/>
      <c r="O480" s="2"/>
      <c r="P480" s="2"/>
      <c r="Q480" s="2"/>
      <c r="R480" s="2"/>
      <c r="S480" s="20"/>
      <c r="T480" s="20"/>
      <c r="U480" s="2"/>
      <c r="V480" s="2"/>
      <c r="W480" s="2"/>
      <c r="X480" s="2"/>
      <c r="Y480" s="2"/>
      <c r="Z480" s="20"/>
      <c r="AA480" s="20"/>
    </row>
    <row r="481" spans="1:27" s="15" customFormat="1" ht="30" customHeight="1" hidden="1">
      <c r="A481" s="159"/>
      <c r="B481" s="3">
        <v>109640</v>
      </c>
      <c r="C481" s="3"/>
      <c r="D481" s="3">
        <v>39800</v>
      </c>
      <c r="E481" s="3">
        <v>69840</v>
      </c>
      <c r="F481" s="3">
        <f>B481-+SUM(C481:E481)</f>
        <v>0</v>
      </c>
      <c r="G481" s="3">
        <v>109640</v>
      </c>
      <c r="H481" s="3"/>
      <c r="I481" s="3">
        <v>39800</v>
      </c>
      <c r="J481" s="3">
        <v>69840</v>
      </c>
      <c r="K481" s="3">
        <f>G481-+SUM(H481:J481)</f>
        <v>0</v>
      </c>
      <c r="L481" s="4">
        <f>G481-B481</f>
        <v>0</v>
      </c>
      <c r="M481" s="4">
        <f>K481-F481</f>
        <v>0</v>
      </c>
      <c r="N481" s="3">
        <v>109640</v>
      </c>
      <c r="O481" s="3"/>
      <c r="P481" s="3">
        <v>39800</v>
      </c>
      <c r="Q481" s="3">
        <v>69840</v>
      </c>
      <c r="R481" s="3">
        <f>N481-+SUM(O481:Q481)</f>
        <v>0</v>
      </c>
      <c r="S481" s="4">
        <f>N481-G481</f>
        <v>0</v>
      </c>
      <c r="T481" s="4">
        <f>R481-K481</f>
        <v>0</v>
      </c>
      <c r="U481" s="3">
        <v>109640</v>
      </c>
      <c r="V481" s="3"/>
      <c r="W481" s="3">
        <v>39800</v>
      </c>
      <c r="X481" s="3">
        <v>69840</v>
      </c>
      <c r="Y481" s="3">
        <f>U481-+SUM(V481:X481)</f>
        <v>0</v>
      </c>
      <c r="Z481" s="4">
        <f>U481-N481</f>
        <v>0</v>
      </c>
      <c r="AA481" s="4">
        <f>Y481-R481</f>
        <v>0</v>
      </c>
    </row>
    <row r="482" spans="1:27" ht="30" customHeight="1" hidden="1">
      <c r="A482" s="14"/>
      <c r="B482" s="10"/>
      <c r="C482" s="10"/>
      <c r="D482" s="10"/>
      <c r="E482" s="10"/>
      <c r="F482" s="10"/>
      <c r="G482" s="10"/>
      <c r="H482" s="10"/>
      <c r="I482" s="10"/>
      <c r="J482" s="10"/>
      <c r="K482" s="10"/>
      <c r="L482" s="19"/>
      <c r="M482" s="19"/>
      <c r="N482" s="10"/>
      <c r="O482" s="10"/>
      <c r="P482" s="10"/>
      <c r="Q482" s="10"/>
      <c r="R482" s="10"/>
      <c r="S482" s="19"/>
      <c r="T482" s="19"/>
      <c r="U482" s="10"/>
      <c r="V482" s="10"/>
      <c r="W482" s="10"/>
      <c r="X482" s="10"/>
      <c r="Y482" s="10"/>
      <c r="Z482" s="19"/>
      <c r="AA482" s="19"/>
    </row>
    <row r="483" spans="1:27" s="6" customFormat="1" ht="30" customHeight="1" hidden="1">
      <c r="A483" s="11"/>
      <c r="B483" s="2"/>
      <c r="C483" s="2"/>
      <c r="D483" s="2"/>
      <c r="E483" s="2"/>
      <c r="F483" s="2"/>
      <c r="G483" s="2"/>
      <c r="H483" s="2"/>
      <c r="I483" s="2"/>
      <c r="J483" s="2"/>
      <c r="K483" s="2"/>
      <c r="L483" s="20"/>
      <c r="M483" s="20"/>
      <c r="N483" s="2"/>
      <c r="O483" s="2"/>
      <c r="P483" s="2"/>
      <c r="Q483" s="2"/>
      <c r="R483" s="2"/>
      <c r="S483" s="20"/>
      <c r="T483" s="20"/>
      <c r="U483" s="2"/>
      <c r="V483" s="2"/>
      <c r="W483" s="2"/>
      <c r="X483" s="2"/>
      <c r="Y483" s="2"/>
      <c r="Z483" s="20"/>
      <c r="AA483" s="20"/>
    </row>
    <row r="484" spans="1:27" s="15" customFormat="1" ht="30" customHeight="1" hidden="1">
      <c r="A484" s="12" t="s">
        <v>405</v>
      </c>
      <c r="B484" s="3">
        <f aca="true" t="shared" si="13" ref="B484:K484">SUBTOTAL(9,B457:B481)</f>
        <v>543242</v>
      </c>
      <c r="C484" s="3">
        <f t="shared" si="13"/>
        <v>64135</v>
      </c>
      <c r="D484" s="3">
        <f t="shared" si="13"/>
        <v>178000</v>
      </c>
      <c r="E484" s="3">
        <f t="shared" si="13"/>
        <v>301107</v>
      </c>
      <c r="F484" s="3">
        <f t="shared" si="13"/>
        <v>0</v>
      </c>
      <c r="G484" s="3">
        <f t="shared" si="13"/>
        <v>543742</v>
      </c>
      <c r="H484" s="3">
        <f t="shared" si="13"/>
        <v>64135</v>
      </c>
      <c r="I484" s="3">
        <f t="shared" si="13"/>
        <v>178000</v>
      </c>
      <c r="J484" s="3">
        <f t="shared" si="13"/>
        <v>301607</v>
      </c>
      <c r="K484" s="3">
        <f t="shared" si="13"/>
        <v>0</v>
      </c>
      <c r="L484" s="4">
        <f>G484-B484</f>
        <v>500</v>
      </c>
      <c r="M484" s="4">
        <f>K484-F484</f>
        <v>0</v>
      </c>
      <c r="N484" s="3">
        <f>SUBTOTAL(9,N457:N481)</f>
        <v>541742</v>
      </c>
      <c r="O484" s="3">
        <f>SUBTOTAL(9,O457:O481)</f>
        <v>64135</v>
      </c>
      <c r="P484" s="3">
        <f>SUBTOTAL(9,P457:P481)</f>
        <v>178000</v>
      </c>
      <c r="Q484" s="3">
        <f>SUBTOTAL(9,Q457:Q481)</f>
        <v>299607</v>
      </c>
      <c r="R484" s="3">
        <f>SUBTOTAL(9,R457:R481)</f>
        <v>0</v>
      </c>
      <c r="S484" s="4">
        <f>N484-G484</f>
        <v>-2000</v>
      </c>
      <c r="T484" s="4">
        <f>R484-K484</f>
        <v>0</v>
      </c>
      <c r="U484" s="3">
        <f>SUBTOTAL(9,U457:U481)</f>
        <v>541742</v>
      </c>
      <c r="V484" s="3">
        <f>SUBTOTAL(9,V457:V481)</f>
        <v>64135</v>
      </c>
      <c r="W484" s="3">
        <f>SUBTOTAL(9,W457:W481)</f>
        <v>178000</v>
      </c>
      <c r="X484" s="3">
        <f>SUBTOTAL(9,X457:X481)</f>
        <v>299607</v>
      </c>
      <c r="Y484" s="3">
        <f>SUBTOTAL(9,Y457:Y481)</f>
        <v>0</v>
      </c>
      <c r="Z484" s="4">
        <f>U484-N484</f>
        <v>0</v>
      </c>
      <c r="AA484" s="4">
        <f>Y484-R484</f>
        <v>0</v>
      </c>
    </row>
    <row r="485" spans="1:27" ht="30" customHeight="1">
      <c r="A485" s="9" t="s">
        <v>410</v>
      </c>
      <c r="B485" s="10"/>
      <c r="C485" s="10"/>
      <c r="D485" s="10"/>
      <c r="E485" s="10"/>
      <c r="F485" s="10"/>
      <c r="G485" s="10"/>
      <c r="H485" s="10"/>
      <c r="I485" s="10"/>
      <c r="J485" s="10"/>
      <c r="K485" s="10"/>
      <c r="L485" s="19"/>
      <c r="M485" s="19"/>
      <c r="N485" s="10"/>
      <c r="O485" s="10"/>
      <c r="P485" s="10"/>
      <c r="Q485" s="10"/>
      <c r="R485" s="10"/>
      <c r="S485" s="19"/>
      <c r="T485" s="19"/>
      <c r="U485" s="10"/>
      <c r="V485" s="10"/>
      <c r="W485" s="10"/>
      <c r="X485" s="10"/>
      <c r="Y485" s="10"/>
      <c r="Z485" s="19"/>
      <c r="AA485" s="19"/>
    </row>
    <row r="486" spans="1:27" s="6" customFormat="1" ht="30" customHeight="1" hidden="1">
      <c r="A486" s="158" t="s">
        <v>697</v>
      </c>
      <c r="B486" s="2"/>
      <c r="C486" s="2"/>
      <c r="D486" s="2"/>
      <c r="E486" s="2"/>
      <c r="F486" s="2"/>
      <c r="G486" s="2"/>
      <c r="H486" s="2"/>
      <c r="I486" s="2"/>
      <c r="J486" s="2"/>
      <c r="K486" s="2"/>
      <c r="L486" s="20"/>
      <c r="M486" s="20"/>
      <c r="N486" s="2"/>
      <c r="O486" s="2"/>
      <c r="P486" s="2"/>
      <c r="Q486" s="2"/>
      <c r="R486" s="2"/>
      <c r="S486" s="20"/>
      <c r="T486" s="20"/>
      <c r="U486" s="2"/>
      <c r="V486" s="2"/>
      <c r="W486" s="2"/>
      <c r="X486" s="2"/>
      <c r="Y486" s="2"/>
      <c r="Z486" s="20"/>
      <c r="AA486" s="20"/>
    </row>
    <row r="487" spans="1:27" s="6" customFormat="1" ht="30" customHeight="1" hidden="1">
      <c r="A487" s="159"/>
      <c r="B487" s="3">
        <v>212</v>
      </c>
      <c r="C487" s="3"/>
      <c r="D487" s="3"/>
      <c r="E487" s="3">
        <v>212</v>
      </c>
      <c r="F487" s="3">
        <f>B487-+SUM(C487:E487)</f>
        <v>0</v>
      </c>
      <c r="G487" s="3">
        <v>212</v>
      </c>
      <c r="H487" s="3"/>
      <c r="I487" s="3"/>
      <c r="J487" s="3">
        <v>212</v>
      </c>
      <c r="K487" s="3">
        <f>G487-+SUM(H487:J487)</f>
        <v>0</v>
      </c>
      <c r="L487" s="4">
        <f>G487-B487</f>
        <v>0</v>
      </c>
      <c r="M487" s="4">
        <f>K487-F487</f>
        <v>0</v>
      </c>
      <c r="N487" s="3">
        <v>212</v>
      </c>
      <c r="O487" s="3"/>
      <c r="P487" s="3"/>
      <c r="Q487" s="3">
        <v>212</v>
      </c>
      <c r="R487" s="3">
        <f>N487-+SUM(O487:Q487)</f>
        <v>0</v>
      </c>
      <c r="S487" s="4">
        <f>N487-G487</f>
        <v>0</v>
      </c>
      <c r="T487" s="4">
        <f>R487-K487</f>
        <v>0</v>
      </c>
      <c r="U487" s="3">
        <v>212</v>
      </c>
      <c r="V487" s="3"/>
      <c r="W487" s="3"/>
      <c r="X487" s="3">
        <v>212</v>
      </c>
      <c r="Y487" s="3">
        <f>U487-+SUM(V487:X487)</f>
        <v>0</v>
      </c>
      <c r="Z487" s="4">
        <f>U487-N487</f>
        <v>0</v>
      </c>
      <c r="AA487" s="4">
        <f>Y487-R487</f>
        <v>0</v>
      </c>
    </row>
    <row r="488" spans="1:27" ht="30" customHeight="1" hidden="1">
      <c r="A488" s="14"/>
      <c r="B488" s="10"/>
      <c r="C488" s="10"/>
      <c r="D488" s="10"/>
      <c r="E488" s="10"/>
      <c r="F488" s="10"/>
      <c r="G488" s="10"/>
      <c r="H488" s="10"/>
      <c r="I488" s="10"/>
      <c r="J488" s="10"/>
      <c r="K488" s="10"/>
      <c r="L488" s="19"/>
      <c r="M488" s="19"/>
      <c r="N488" s="10"/>
      <c r="O488" s="10"/>
      <c r="P488" s="10"/>
      <c r="Q488" s="10"/>
      <c r="R488" s="10"/>
      <c r="S488" s="19"/>
      <c r="T488" s="19"/>
      <c r="U488" s="10"/>
      <c r="V488" s="10"/>
      <c r="W488" s="10"/>
      <c r="X488" s="10"/>
      <c r="Y488" s="10"/>
      <c r="Z488" s="19"/>
      <c r="AA488" s="19"/>
    </row>
    <row r="489" spans="1:27" s="6" customFormat="1" ht="30" customHeight="1" hidden="1">
      <c r="A489" s="158" t="s">
        <v>172</v>
      </c>
      <c r="B489" s="2"/>
      <c r="C489" s="2"/>
      <c r="D489" s="2"/>
      <c r="E489" s="2"/>
      <c r="F489" s="2"/>
      <c r="G489" s="2"/>
      <c r="H489" s="2"/>
      <c r="I489" s="2"/>
      <c r="J489" s="2"/>
      <c r="K489" s="2"/>
      <c r="L489" s="20"/>
      <c r="M489" s="20"/>
      <c r="N489" s="2"/>
      <c r="O489" s="2"/>
      <c r="P489" s="2"/>
      <c r="Q489" s="2"/>
      <c r="R489" s="2"/>
      <c r="S489" s="20"/>
      <c r="T489" s="20"/>
      <c r="U489" s="2"/>
      <c r="V489" s="2"/>
      <c r="W489" s="2"/>
      <c r="X489" s="2"/>
      <c r="Y489" s="2"/>
      <c r="Z489" s="20"/>
      <c r="AA489" s="20"/>
    </row>
    <row r="490" spans="1:27" s="15" customFormat="1" ht="30" customHeight="1" hidden="1">
      <c r="A490" s="159"/>
      <c r="B490" s="3">
        <v>13591</v>
      </c>
      <c r="C490" s="3"/>
      <c r="D490" s="3"/>
      <c r="E490" s="3">
        <v>13591</v>
      </c>
      <c r="F490" s="3">
        <f>B490-+SUM(C490:E490)</f>
        <v>0</v>
      </c>
      <c r="G490" s="3">
        <v>13591</v>
      </c>
      <c r="H490" s="3"/>
      <c r="I490" s="3"/>
      <c r="J490" s="3">
        <v>13591</v>
      </c>
      <c r="K490" s="3">
        <f>G490-+SUM(H490:J490)</f>
        <v>0</v>
      </c>
      <c r="L490" s="4">
        <f>G490-B490</f>
        <v>0</v>
      </c>
      <c r="M490" s="4">
        <f>K490-F490</f>
        <v>0</v>
      </c>
      <c r="N490" s="3">
        <v>13591</v>
      </c>
      <c r="O490" s="3"/>
      <c r="P490" s="3"/>
      <c r="Q490" s="3">
        <v>13591</v>
      </c>
      <c r="R490" s="3">
        <f>N490-+SUM(O490:Q490)</f>
        <v>0</v>
      </c>
      <c r="S490" s="4">
        <f>N490-G490</f>
        <v>0</v>
      </c>
      <c r="T490" s="4">
        <f>R490-K490</f>
        <v>0</v>
      </c>
      <c r="U490" s="3">
        <v>13591</v>
      </c>
      <c r="V490" s="3"/>
      <c r="W490" s="3"/>
      <c r="X490" s="3">
        <v>13591</v>
      </c>
      <c r="Y490" s="3">
        <f>U490-+SUM(V490:X490)</f>
        <v>0</v>
      </c>
      <c r="Z490" s="4">
        <f>U490-N490</f>
        <v>0</v>
      </c>
      <c r="AA490" s="4">
        <f>Y490-R490</f>
        <v>0</v>
      </c>
    </row>
    <row r="491" spans="1:27" ht="30" customHeight="1" hidden="1">
      <c r="A491" s="14"/>
      <c r="B491" s="10"/>
      <c r="C491" s="10"/>
      <c r="D491" s="10"/>
      <c r="E491" s="10"/>
      <c r="F491" s="10"/>
      <c r="G491" s="10"/>
      <c r="H491" s="10"/>
      <c r="I491" s="10"/>
      <c r="J491" s="10"/>
      <c r="K491" s="10"/>
      <c r="L491" s="19"/>
      <c r="M491" s="19"/>
      <c r="N491" s="10"/>
      <c r="O491" s="10"/>
      <c r="P491" s="10"/>
      <c r="Q491" s="10"/>
      <c r="R491" s="10"/>
      <c r="S491" s="19"/>
      <c r="T491" s="19"/>
      <c r="U491" s="10"/>
      <c r="V491" s="10"/>
      <c r="W491" s="10"/>
      <c r="X491" s="10"/>
      <c r="Y491" s="10"/>
      <c r="Z491" s="19"/>
      <c r="AA491" s="19"/>
    </row>
    <row r="492" spans="1:27" s="6" customFormat="1" ht="30" customHeight="1" hidden="1">
      <c r="A492" s="158" t="s">
        <v>173</v>
      </c>
      <c r="B492" s="2"/>
      <c r="C492" s="2"/>
      <c r="D492" s="2"/>
      <c r="E492" s="2"/>
      <c r="F492" s="2"/>
      <c r="G492" s="2"/>
      <c r="H492" s="2"/>
      <c r="I492" s="2"/>
      <c r="J492" s="2"/>
      <c r="K492" s="2"/>
      <c r="L492" s="20"/>
      <c r="M492" s="20"/>
      <c r="N492" s="2"/>
      <c r="O492" s="2"/>
      <c r="P492" s="2"/>
      <c r="Q492" s="2"/>
      <c r="R492" s="2"/>
      <c r="S492" s="20"/>
      <c r="T492" s="20"/>
      <c r="U492" s="2"/>
      <c r="V492" s="2"/>
      <c r="W492" s="2"/>
      <c r="X492" s="2"/>
      <c r="Y492" s="2"/>
      <c r="Z492" s="20"/>
      <c r="AA492" s="20"/>
    </row>
    <row r="493" spans="1:27" s="15" customFormat="1" ht="30" customHeight="1" hidden="1">
      <c r="A493" s="159"/>
      <c r="B493" s="3">
        <v>3629</v>
      </c>
      <c r="C493" s="3"/>
      <c r="D493" s="3"/>
      <c r="E493" s="3">
        <v>3629</v>
      </c>
      <c r="F493" s="3">
        <f>B493-+SUM(C493:E493)</f>
        <v>0</v>
      </c>
      <c r="G493" s="3">
        <v>3629</v>
      </c>
      <c r="H493" s="3"/>
      <c r="I493" s="3"/>
      <c r="J493" s="3">
        <v>3629</v>
      </c>
      <c r="K493" s="3">
        <f>G493-+SUM(H493:J493)</f>
        <v>0</v>
      </c>
      <c r="L493" s="4">
        <f>G493-B493</f>
        <v>0</v>
      </c>
      <c r="M493" s="4">
        <f>K493-F493</f>
        <v>0</v>
      </c>
      <c r="N493" s="3">
        <v>3629</v>
      </c>
      <c r="O493" s="3"/>
      <c r="P493" s="3"/>
      <c r="Q493" s="3">
        <v>3629</v>
      </c>
      <c r="R493" s="3">
        <f>N493-+SUM(O493:Q493)</f>
        <v>0</v>
      </c>
      <c r="S493" s="4">
        <f>N493-G493</f>
        <v>0</v>
      </c>
      <c r="T493" s="4">
        <f>R493-K493</f>
        <v>0</v>
      </c>
      <c r="U493" s="3">
        <v>3629</v>
      </c>
      <c r="V493" s="3"/>
      <c r="W493" s="3"/>
      <c r="X493" s="3">
        <v>3629</v>
      </c>
      <c r="Y493" s="3">
        <f>U493-+SUM(V493:X493)</f>
        <v>0</v>
      </c>
      <c r="Z493" s="4">
        <f>U493-N493</f>
        <v>0</v>
      </c>
      <c r="AA493" s="4">
        <f>Y493-R493</f>
        <v>0</v>
      </c>
    </row>
    <row r="494" spans="1:27" ht="30" customHeight="1" hidden="1">
      <c r="A494" s="14"/>
      <c r="B494" s="10"/>
      <c r="C494" s="10"/>
      <c r="D494" s="10"/>
      <c r="E494" s="10"/>
      <c r="F494" s="10"/>
      <c r="G494" s="10"/>
      <c r="H494" s="10"/>
      <c r="I494" s="10"/>
      <c r="J494" s="10"/>
      <c r="K494" s="10"/>
      <c r="L494" s="19"/>
      <c r="M494" s="19"/>
      <c r="N494" s="10"/>
      <c r="O494" s="10"/>
      <c r="P494" s="10"/>
      <c r="Q494" s="10"/>
      <c r="R494" s="10"/>
      <c r="S494" s="19"/>
      <c r="T494" s="19"/>
      <c r="U494" s="10"/>
      <c r="V494" s="10"/>
      <c r="W494" s="10"/>
      <c r="X494" s="10"/>
      <c r="Y494" s="10"/>
      <c r="Z494" s="19"/>
      <c r="AA494" s="19"/>
    </row>
    <row r="495" spans="1:27" s="6" customFormat="1" ht="30" customHeight="1" hidden="1">
      <c r="A495" s="158" t="s">
        <v>175</v>
      </c>
      <c r="B495" s="2"/>
      <c r="C495" s="2"/>
      <c r="D495" s="2"/>
      <c r="E495" s="2"/>
      <c r="F495" s="2"/>
      <c r="G495" s="2"/>
      <c r="H495" s="2"/>
      <c r="I495" s="2"/>
      <c r="J495" s="2"/>
      <c r="K495" s="2"/>
      <c r="L495" s="20"/>
      <c r="M495" s="20"/>
      <c r="N495" s="2"/>
      <c r="O495" s="2"/>
      <c r="P495" s="2"/>
      <c r="Q495" s="2"/>
      <c r="R495" s="2"/>
      <c r="S495" s="20"/>
      <c r="T495" s="20"/>
      <c r="U495" s="2"/>
      <c r="V495" s="2"/>
      <c r="W495" s="2"/>
      <c r="X495" s="2"/>
      <c r="Y495" s="2"/>
      <c r="Z495" s="20"/>
      <c r="AA495" s="20"/>
    </row>
    <row r="496" spans="1:27" s="15" customFormat="1" ht="30" customHeight="1" hidden="1">
      <c r="A496" s="159"/>
      <c r="B496" s="3">
        <v>903</v>
      </c>
      <c r="C496" s="3"/>
      <c r="D496" s="3"/>
      <c r="E496" s="3">
        <v>903</v>
      </c>
      <c r="F496" s="3">
        <f>B496-+SUM(C496:E496)</f>
        <v>0</v>
      </c>
      <c r="G496" s="3">
        <v>903</v>
      </c>
      <c r="H496" s="3"/>
      <c r="I496" s="3"/>
      <c r="J496" s="3">
        <v>903</v>
      </c>
      <c r="K496" s="3">
        <f>G496-+SUM(H496:J496)</f>
        <v>0</v>
      </c>
      <c r="L496" s="4">
        <f>G496-B496</f>
        <v>0</v>
      </c>
      <c r="M496" s="4">
        <f>K496-F496</f>
        <v>0</v>
      </c>
      <c r="N496" s="3">
        <v>903</v>
      </c>
      <c r="O496" s="3"/>
      <c r="P496" s="3"/>
      <c r="Q496" s="3">
        <v>903</v>
      </c>
      <c r="R496" s="3">
        <f>N496-+SUM(O496:Q496)</f>
        <v>0</v>
      </c>
      <c r="S496" s="4">
        <f>N496-G496</f>
        <v>0</v>
      </c>
      <c r="T496" s="4">
        <f>R496-K496</f>
        <v>0</v>
      </c>
      <c r="U496" s="3">
        <v>903</v>
      </c>
      <c r="V496" s="3"/>
      <c r="W496" s="3"/>
      <c r="X496" s="3">
        <v>903</v>
      </c>
      <c r="Y496" s="3">
        <f>U496-+SUM(V496:X496)</f>
        <v>0</v>
      </c>
      <c r="Z496" s="4">
        <f>U496-N496</f>
        <v>0</v>
      </c>
      <c r="AA496" s="4">
        <f>Y496-R496</f>
        <v>0</v>
      </c>
    </row>
    <row r="497" spans="1:27" ht="30" customHeight="1" hidden="1">
      <c r="A497" s="14"/>
      <c r="B497" s="10"/>
      <c r="C497" s="10"/>
      <c r="D497" s="10"/>
      <c r="E497" s="10"/>
      <c r="F497" s="10"/>
      <c r="G497" s="10"/>
      <c r="H497" s="10"/>
      <c r="I497" s="10"/>
      <c r="J497" s="10"/>
      <c r="K497" s="10"/>
      <c r="L497" s="19"/>
      <c r="M497" s="19"/>
      <c r="N497" s="10"/>
      <c r="O497" s="10"/>
      <c r="P497" s="10"/>
      <c r="Q497" s="10"/>
      <c r="R497" s="10"/>
      <c r="S497" s="19"/>
      <c r="T497" s="19"/>
      <c r="U497" s="10"/>
      <c r="V497" s="10"/>
      <c r="W497" s="10"/>
      <c r="X497" s="10"/>
      <c r="Y497" s="10"/>
      <c r="Z497" s="19"/>
      <c r="AA497" s="19"/>
    </row>
    <row r="498" spans="1:27" s="6" customFormat="1" ht="30" customHeight="1" hidden="1">
      <c r="A498" s="158" t="s">
        <v>666</v>
      </c>
      <c r="B498" s="2"/>
      <c r="C498" s="2"/>
      <c r="D498" s="2"/>
      <c r="E498" s="2"/>
      <c r="F498" s="2"/>
      <c r="G498" s="2"/>
      <c r="H498" s="2"/>
      <c r="I498" s="2"/>
      <c r="J498" s="2"/>
      <c r="K498" s="2"/>
      <c r="L498" s="20"/>
      <c r="M498" s="20"/>
      <c r="N498" s="2"/>
      <c r="O498" s="2"/>
      <c r="P498" s="2"/>
      <c r="Q498" s="2"/>
      <c r="R498" s="2"/>
      <c r="S498" s="20"/>
      <c r="T498" s="20"/>
      <c r="U498" s="2"/>
      <c r="V498" s="2"/>
      <c r="W498" s="2"/>
      <c r="X498" s="2"/>
      <c r="Y498" s="2"/>
      <c r="Z498" s="20"/>
      <c r="AA498" s="20"/>
    </row>
    <row r="499" spans="1:27" s="15" customFormat="1" ht="30" customHeight="1" hidden="1">
      <c r="A499" s="159"/>
      <c r="B499" s="3">
        <v>101</v>
      </c>
      <c r="C499" s="3"/>
      <c r="D499" s="3"/>
      <c r="E499" s="3">
        <v>101</v>
      </c>
      <c r="F499" s="3">
        <f>B499-+SUM(C499:E499)</f>
        <v>0</v>
      </c>
      <c r="G499" s="3">
        <v>101</v>
      </c>
      <c r="H499" s="3"/>
      <c r="I499" s="3"/>
      <c r="J499" s="3">
        <v>101</v>
      </c>
      <c r="K499" s="3">
        <f>G499-+SUM(H499:J499)</f>
        <v>0</v>
      </c>
      <c r="L499" s="4">
        <f>G499-B499</f>
        <v>0</v>
      </c>
      <c r="M499" s="4">
        <f>K499-F499</f>
        <v>0</v>
      </c>
      <c r="N499" s="3">
        <v>101</v>
      </c>
      <c r="O499" s="3"/>
      <c r="P499" s="3"/>
      <c r="Q499" s="3">
        <v>101</v>
      </c>
      <c r="R499" s="3">
        <f>N499-+SUM(O499:Q499)</f>
        <v>0</v>
      </c>
      <c r="S499" s="4">
        <f>N499-G499</f>
        <v>0</v>
      </c>
      <c r="T499" s="4">
        <f>R499-K499</f>
        <v>0</v>
      </c>
      <c r="U499" s="3">
        <v>101</v>
      </c>
      <c r="V499" s="3"/>
      <c r="W499" s="3"/>
      <c r="X499" s="3">
        <v>101</v>
      </c>
      <c r="Y499" s="3">
        <f>U499-+SUM(V499:X499)</f>
        <v>0</v>
      </c>
      <c r="Z499" s="4">
        <f>U499-N499</f>
        <v>0</v>
      </c>
      <c r="AA499" s="4">
        <f>Y499-R499</f>
        <v>0</v>
      </c>
    </row>
    <row r="500" spans="1:27" ht="30" customHeight="1" hidden="1">
      <c r="A500" s="14"/>
      <c r="B500" s="10"/>
      <c r="C500" s="10"/>
      <c r="D500" s="10"/>
      <c r="E500" s="10"/>
      <c r="F500" s="10"/>
      <c r="G500" s="10"/>
      <c r="H500" s="10"/>
      <c r="I500" s="10"/>
      <c r="J500" s="10"/>
      <c r="K500" s="10"/>
      <c r="L500" s="19"/>
      <c r="M500" s="19"/>
      <c r="N500" s="10"/>
      <c r="O500" s="10"/>
      <c r="P500" s="10"/>
      <c r="Q500" s="10"/>
      <c r="R500" s="10"/>
      <c r="S500" s="19"/>
      <c r="T500" s="19"/>
      <c r="U500" s="10"/>
      <c r="V500" s="10"/>
      <c r="W500" s="10"/>
      <c r="X500" s="10"/>
      <c r="Y500" s="10"/>
      <c r="Z500" s="19"/>
      <c r="AA500" s="19"/>
    </row>
    <row r="501" spans="1:27" s="6" customFormat="1" ht="30" customHeight="1">
      <c r="A501" s="158" t="s">
        <v>455</v>
      </c>
      <c r="B501" s="2"/>
      <c r="C501" s="2"/>
      <c r="D501" s="2"/>
      <c r="E501" s="2"/>
      <c r="F501" s="2"/>
      <c r="G501" s="2"/>
      <c r="H501" s="2"/>
      <c r="I501" s="2"/>
      <c r="J501" s="2"/>
      <c r="K501" s="2"/>
      <c r="L501" s="20"/>
      <c r="M501" s="20"/>
      <c r="N501" s="2"/>
      <c r="O501" s="2"/>
      <c r="P501" s="2"/>
      <c r="Q501" s="2"/>
      <c r="R501" s="2"/>
      <c r="S501" s="20"/>
      <c r="T501" s="20"/>
      <c r="U501" s="2"/>
      <c r="V501" s="2"/>
      <c r="W501" s="2"/>
      <c r="X501" s="2"/>
      <c r="Y501" s="2"/>
      <c r="Z501" s="20"/>
      <c r="AA501" s="20"/>
    </row>
    <row r="502" spans="1:27" s="15" customFormat="1" ht="30" customHeight="1">
      <c r="A502" s="159"/>
      <c r="B502" s="3">
        <v>9226</v>
      </c>
      <c r="C502" s="3"/>
      <c r="D502" s="3"/>
      <c r="E502" s="3">
        <v>9226</v>
      </c>
      <c r="F502" s="3">
        <f>B502-+SUM(C502:E502)</f>
        <v>0</v>
      </c>
      <c r="G502" s="3">
        <v>9226</v>
      </c>
      <c r="H502" s="3"/>
      <c r="I502" s="3"/>
      <c r="J502" s="3">
        <v>9226</v>
      </c>
      <c r="K502" s="3">
        <f>G502-+SUM(H502:J502)</f>
        <v>0</v>
      </c>
      <c r="L502" s="4">
        <f>G502-B502</f>
        <v>0</v>
      </c>
      <c r="M502" s="4">
        <f>K502-F502</f>
        <v>0</v>
      </c>
      <c r="N502" s="3">
        <v>9226</v>
      </c>
      <c r="O502" s="3"/>
      <c r="P502" s="3"/>
      <c r="Q502" s="3">
        <v>9226</v>
      </c>
      <c r="R502" s="3">
        <f>N502-+SUM(O502:Q502)</f>
        <v>0</v>
      </c>
      <c r="S502" s="4">
        <f>N502-G502</f>
        <v>0</v>
      </c>
      <c r="T502" s="4">
        <f>R502-K502</f>
        <v>0</v>
      </c>
      <c r="U502" s="3">
        <v>9163</v>
      </c>
      <c r="V502" s="3"/>
      <c r="W502" s="3"/>
      <c r="X502" s="3">
        <v>9163</v>
      </c>
      <c r="Y502" s="3">
        <f>U502-+SUM(V502:X502)</f>
        <v>0</v>
      </c>
      <c r="Z502" s="4">
        <f>U502-N502</f>
        <v>-63</v>
      </c>
      <c r="AA502" s="4">
        <f>Y502-R502</f>
        <v>0</v>
      </c>
    </row>
    <row r="503" spans="1:27" ht="30" customHeight="1" hidden="1">
      <c r="A503" s="14"/>
      <c r="B503" s="10"/>
      <c r="C503" s="10"/>
      <c r="D503" s="10"/>
      <c r="E503" s="10"/>
      <c r="F503" s="10"/>
      <c r="G503" s="10"/>
      <c r="H503" s="10"/>
      <c r="I503" s="10"/>
      <c r="J503" s="10"/>
      <c r="K503" s="10"/>
      <c r="L503" s="19"/>
      <c r="M503" s="19"/>
      <c r="N503" s="10"/>
      <c r="O503" s="10"/>
      <c r="P503" s="10"/>
      <c r="Q503" s="10"/>
      <c r="R503" s="10"/>
      <c r="S503" s="19"/>
      <c r="T503" s="19"/>
      <c r="U503" s="10"/>
      <c r="V503" s="10"/>
      <c r="W503" s="10"/>
      <c r="X503" s="10"/>
      <c r="Y503" s="10"/>
      <c r="Z503" s="19"/>
      <c r="AA503" s="19"/>
    </row>
    <row r="504" spans="1:27" s="6" customFormat="1" ht="30" customHeight="1" hidden="1">
      <c r="A504" s="158" t="s">
        <v>667</v>
      </c>
      <c r="B504" s="2"/>
      <c r="C504" s="2"/>
      <c r="D504" s="2"/>
      <c r="E504" s="2"/>
      <c r="F504" s="2"/>
      <c r="G504" s="2"/>
      <c r="H504" s="2"/>
      <c r="I504" s="2"/>
      <c r="J504" s="2"/>
      <c r="K504" s="2"/>
      <c r="L504" s="20"/>
      <c r="M504" s="20"/>
      <c r="N504" s="2"/>
      <c r="O504" s="2"/>
      <c r="P504" s="2"/>
      <c r="Q504" s="2"/>
      <c r="R504" s="2"/>
      <c r="S504" s="20"/>
      <c r="T504" s="20"/>
      <c r="U504" s="2"/>
      <c r="V504" s="2"/>
      <c r="W504" s="2"/>
      <c r="X504" s="2"/>
      <c r="Y504" s="2"/>
      <c r="Z504" s="20"/>
      <c r="AA504" s="20"/>
    </row>
    <row r="505" spans="1:27" s="15" customFormat="1" ht="30" customHeight="1" hidden="1">
      <c r="A505" s="159"/>
      <c r="B505" s="3">
        <v>71669</v>
      </c>
      <c r="C505" s="3"/>
      <c r="D505" s="3">
        <v>32700</v>
      </c>
      <c r="E505" s="3">
        <v>38969</v>
      </c>
      <c r="F505" s="3">
        <f>B505-+SUM(C505:E505)</f>
        <v>0</v>
      </c>
      <c r="G505" s="3">
        <v>71669</v>
      </c>
      <c r="H505" s="3"/>
      <c r="I505" s="3">
        <v>32700</v>
      </c>
      <c r="J505" s="3">
        <v>38969</v>
      </c>
      <c r="K505" s="3">
        <f>G505-+SUM(H505:J505)</f>
        <v>0</v>
      </c>
      <c r="L505" s="4">
        <f>G505-B505</f>
        <v>0</v>
      </c>
      <c r="M505" s="4">
        <f>K505-F505</f>
        <v>0</v>
      </c>
      <c r="N505" s="3">
        <v>71669</v>
      </c>
      <c r="O505" s="3"/>
      <c r="P505" s="3">
        <v>32700</v>
      </c>
      <c r="Q505" s="3">
        <v>38969</v>
      </c>
      <c r="R505" s="3">
        <f>N505-+SUM(O505:Q505)</f>
        <v>0</v>
      </c>
      <c r="S505" s="4">
        <f>N505-G505</f>
        <v>0</v>
      </c>
      <c r="T505" s="4">
        <f>R505-K505</f>
        <v>0</v>
      </c>
      <c r="U505" s="3">
        <v>71669</v>
      </c>
      <c r="V505" s="3"/>
      <c r="W505" s="3">
        <v>32700</v>
      </c>
      <c r="X505" s="3">
        <v>38969</v>
      </c>
      <c r="Y505" s="3">
        <f>U505-+SUM(V505:X505)</f>
        <v>0</v>
      </c>
      <c r="Z505" s="4">
        <f>U505-N505</f>
        <v>0</v>
      </c>
      <c r="AA505" s="4">
        <f>Y505-R505</f>
        <v>0</v>
      </c>
    </row>
    <row r="506" spans="1:27" ht="30" customHeight="1" hidden="1">
      <c r="A506" s="14"/>
      <c r="B506" s="10"/>
      <c r="C506" s="10"/>
      <c r="D506" s="10"/>
      <c r="E506" s="10"/>
      <c r="F506" s="10"/>
      <c r="G506" s="10"/>
      <c r="H506" s="10"/>
      <c r="I506" s="10"/>
      <c r="J506" s="10"/>
      <c r="K506" s="10"/>
      <c r="L506" s="19"/>
      <c r="M506" s="19"/>
      <c r="N506" s="10"/>
      <c r="O506" s="10"/>
      <c r="P506" s="10"/>
      <c r="Q506" s="10"/>
      <c r="R506" s="10"/>
      <c r="S506" s="19"/>
      <c r="T506" s="19"/>
      <c r="U506" s="10"/>
      <c r="V506" s="10"/>
      <c r="W506" s="10"/>
      <c r="X506" s="10"/>
      <c r="Y506" s="10"/>
      <c r="Z506" s="19"/>
      <c r="AA506" s="19"/>
    </row>
    <row r="507" spans="1:27" s="6" customFormat="1" ht="30" customHeight="1" hidden="1">
      <c r="A507" s="158" t="s">
        <v>668</v>
      </c>
      <c r="B507" s="2"/>
      <c r="C507" s="2"/>
      <c r="D507" s="2"/>
      <c r="E507" s="2"/>
      <c r="F507" s="2"/>
      <c r="G507" s="2"/>
      <c r="H507" s="2"/>
      <c r="I507" s="2"/>
      <c r="J507" s="2"/>
      <c r="K507" s="2"/>
      <c r="L507" s="20"/>
      <c r="M507" s="20"/>
      <c r="N507" s="2"/>
      <c r="O507" s="2"/>
      <c r="P507" s="2"/>
      <c r="Q507" s="2"/>
      <c r="R507" s="2"/>
      <c r="S507" s="20"/>
      <c r="T507" s="20"/>
      <c r="U507" s="2"/>
      <c r="V507" s="2"/>
      <c r="W507" s="2"/>
      <c r="X507" s="2"/>
      <c r="Y507" s="2"/>
      <c r="Z507" s="20"/>
      <c r="AA507" s="20"/>
    </row>
    <row r="508" spans="1:27" s="15" customFormat="1" ht="30" customHeight="1" hidden="1">
      <c r="A508" s="159"/>
      <c r="B508" s="3">
        <v>865</v>
      </c>
      <c r="C508" s="3"/>
      <c r="D508" s="3"/>
      <c r="E508" s="3">
        <v>865</v>
      </c>
      <c r="F508" s="3">
        <f>B508-+SUM(C508:E508)</f>
        <v>0</v>
      </c>
      <c r="G508" s="3">
        <v>865</v>
      </c>
      <c r="H508" s="3"/>
      <c r="I508" s="3"/>
      <c r="J508" s="3">
        <v>865</v>
      </c>
      <c r="K508" s="3">
        <f>G508-+SUM(H508:J508)</f>
        <v>0</v>
      </c>
      <c r="L508" s="4">
        <f>G508-B508</f>
        <v>0</v>
      </c>
      <c r="M508" s="4">
        <f>K508-F508</f>
        <v>0</v>
      </c>
      <c r="N508" s="3">
        <v>865</v>
      </c>
      <c r="O508" s="3"/>
      <c r="P508" s="3"/>
      <c r="Q508" s="3">
        <v>865</v>
      </c>
      <c r="R508" s="3">
        <f>N508-+SUM(O508:Q508)</f>
        <v>0</v>
      </c>
      <c r="S508" s="4">
        <f>N508-G508</f>
        <v>0</v>
      </c>
      <c r="T508" s="4">
        <f>R508-K508</f>
        <v>0</v>
      </c>
      <c r="U508" s="3">
        <v>865</v>
      </c>
      <c r="V508" s="3"/>
      <c r="W508" s="3"/>
      <c r="X508" s="3">
        <v>865</v>
      </c>
      <c r="Y508" s="3">
        <f>U508-+SUM(V508:X508)</f>
        <v>0</v>
      </c>
      <c r="Z508" s="4">
        <f>U508-N508</f>
        <v>0</v>
      </c>
      <c r="AA508" s="4">
        <f>Y508-R508</f>
        <v>0</v>
      </c>
    </row>
    <row r="509" spans="1:27" ht="30" customHeight="1" hidden="1">
      <c r="A509" s="14"/>
      <c r="B509" s="10"/>
      <c r="C509" s="10"/>
      <c r="D509" s="10"/>
      <c r="E509" s="10"/>
      <c r="F509" s="10"/>
      <c r="G509" s="10"/>
      <c r="H509" s="10"/>
      <c r="I509" s="10"/>
      <c r="J509" s="10"/>
      <c r="K509" s="10"/>
      <c r="L509" s="19"/>
      <c r="M509" s="19"/>
      <c r="N509" s="10"/>
      <c r="O509" s="10"/>
      <c r="P509" s="10"/>
      <c r="Q509" s="10"/>
      <c r="R509" s="10"/>
      <c r="S509" s="19"/>
      <c r="T509" s="19"/>
      <c r="U509" s="10"/>
      <c r="V509" s="10"/>
      <c r="W509" s="10"/>
      <c r="X509" s="10"/>
      <c r="Y509" s="10"/>
      <c r="Z509" s="19"/>
      <c r="AA509" s="19"/>
    </row>
    <row r="510" spans="1:27" s="6" customFormat="1" ht="30" customHeight="1" hidden="1">
      <c r="A510" s="158" t="s">
        <v>233</v>
      </c>
      <c r="B510" s="2"/>
      <c r="C510" s="2"/>
      <c r="D510" s="2"/>
      <c r="E510" s="2"/>
      <c r="F510" s="2"/>
      <c r="G510" s="2"/>
      <c r="H510" s="2"/>
      <c r="I510" s="2"/>
      <c r="J510" s="2"/>
      <c r="K510" s="2"/>
      <c r="L510" s="20"/>
      <c r="M510" s="20"/>
      <c r="N510" s="2"/>
      <c r="O510" s="2"/>
      <c r="P510" s="2"/>
      <c r="Q510" s="2"/>
      <c r="R510" s="2"/>
      <c r="S510" s="20"/>
      <c r="T510" s="20"/>
      <c r="U510" s="2"/>
      <c r="V510" s="2"/>
      <c r="W510" s="2"/>
      <c r="X510" s="2"/>
      <c r="Y510" s="2"/>
      <c r="Z510" s="20"/>
      <c r="AA510" s="20"/>
    </row>
    <row r="511" spans="1:27" s="15" customFormat="1" ht="30" customHeight="1" hidden="1">
      <c r="A511" s="159"/>
      <c r="B511" s="3">
        <v>32637</v>
      </c>
      <c r="C511" s="3"/>
      <c r="D511" s="3">
        <v>16300</v>
      </c>
      <c r="E511" s="3">
        <v>16337</v>
      </c>
      <c r="F511" s="3">
        <f>B511-+SUM(C511:E511)</f>
        <v>0</v>
      </c>
      <c r="G511" s="3">
        <v>32637</v>
      </c>
      <c r="H511" s="3"/>
      <c r="I511" s="3">
        <v>16300</v>
      </c>
      <c r="J511" s="3">
        <v>16337</v>
      </c>
      <c r="K511" s="3">
        <f>G511-+SUM(H511:J511)</f>
        <v>0</v>
      </c>
      <c r="L511" s="4">
        <f>G511-B511</f>
        <v>0</v>
      </c>
      <c r="M511" s="4">
        <f>K511-F511</f>
        <v>0</v>
      </c>
      <c r="N511" s="3">
        <v>32637</v>
      </c>
      <c r="O511" s="3"/>
      <c r="P511" s="3">
        <v>16300</v>
      </c>
      <c r="Q511" s="3">
        <v>16337</v>
      </c>
      <c r="R511" s="3">
        <f>N511-+SUM(O511:Q511)</f>
        <v>0</v>
      </c>
      <c r="S511" s="4">
        <f>N511-G511</f>
        <v>0</v>
      </c>
      <c r="T511" s="4">
        <f>R511-K511</f>
        <v>0</v>
      </c>
      <c r="U511" s="3">
        <v>32637</v>
      </c>
      <c r="V511" s="3"/>
      <c r="W511" s="3">
        <v>16300</v>
      </c>
      <c r="X511" s="3">
        <v>16337</v>
      </c>
      <c r="Y511" s="3">
        <f>U511-+SUM(V511:X511)</f>
        <v>0</v>
      </c>
      <c r="Z511" s="4">
        <f>U511-N511</f>
        <v>0</v>
      </c>
      <c r="AA511" s="4">
        <f>Y511-R511</f>
        <v>0</v>
      </c>
    </row>
    <row r="512" spans="1:27" ht="30" customHeight="1" hidden="1">
      <c r="A512" s="14"/>
      <c r="B512" s="10"/>
      <c r="C512" s="10"/>
      <c r="D512" s="10"/>
      <c r="E512" s="10"/>
      <c r="F512" s="10"/>
      <c r="G512" s="10"/>
      <c r="H512" s="10"/>
      <c r="I512" s="10"/>
      <c r="J512" s="10"/>
      <c r="K512" s="10"/>
      <c r="L512" s="19"/>
      <c r="M512" s="19"/>
      <c r="N512" s="10"/>
      <c r="O512" s="10"/>
      <c r="P512" s="10"/>
      <c r="Q512" s="10"/>
      <c r="R512" s="10"/>
      <c r="S512" s="19"/>
      <c r="T512" s="19"/>
      <c r="U512" s="10"/>
      <c r="V512" s="10"/>
      <c r="W512" s="10"/>
      <c r="X512" s="10"/>
      <c r="Y512" s="10"/>
      <c r="Z512" s="19"/>
      <c r="AA512" s="19"/>
    </row>
    <row r="513" spans="1:27" s="6" customFormat="1" ht="30" customHeight="1" hidden="1">
      <c r="A513" s="158" t="s">
        <v>234</v>
      </c>
      <c r="B513" s="2"/>
      <c r="C513" s="2"/>
      <c r="D513" s="2"/>
      <c r="E513" s="2"/>
      <c r="F513" s="2"/>
      <c r="G513" s="2"/>
      <c r="H513" s="2"/>
      <c r="I513" s="2"/>
      <c r="J513" s="2"/>
      <c r="K513" s="2"/>
      <c r="L513" s="20"/>
      <c r="M513" s="20"/>
      <c r="N513" s="2"/>
      <c r="O513" s="2"/>
      <c r="P513" s="2"/>
      <c r="Q513" s="2"/>
      <c r="R513" s="2"/>
      <c r="S513" s="20"/>
      <c r="T513" s="20"/>
      <c r="U513" s="2"/>
      <c r="V513" s="2"/>
      <c r="W513" s="2"/>
      <c r="X513" s="2"/>
      <c r="Y513" s="2"/>
      <c r="Z513" s="20"/>
      <c r="AA513" s="20"/>
    </row>
    <row r="514" spans="1:27" s="15" customFormat="1" ht="30" customHeight="1" hidden="1">
      <c r="A514" s="159"/>
      <c r="B514" s="3">
        <v>427</v>
      </c>
      <c r="C514" s="3"/>
      <c r="D514" s="3"/>
      <c r="E514" s="3">
        <v>427</v>
      </c>
      <c r="F514" s="3">
        <f>B514-+SUM(C514:E514)</f>
        <v>0</v>
      </c>
      <c r="G514" s="3">
        <v>427</v>
      </c>
      <c r="H514" s="3"/>
      <c r="I514" s="3"/>
      <c r="J514" s="3">
        <v>427</v>
      </c>
      <c r="K514" s="3">
        <f>G514-+SUM(H514:J514)</f>
        <v>0</v>
      </c>
      <c r="L514" s="4">
        <f>G514-B514</f>
        <v>0</v>
      </c>
      <c r="M514" s="4">
        <f>K514-F514</f>
        <v>0</v>
      </c>
      <c r="N514" s="3">
        <v>427</v>
      </c>
      <c r="O514" s="3"/>
      <c r="P514" s="3"/>
      <c r="Q514" s="3">
        <v>427</v>
      </c>
      <c r="R514" s="3">
        <f>N514-+SUM(O514:Q514)</f>
        <v>0</v>
      </c>
      <c r="S514" s="4">
        <f>N514-G514</f>
        <v>0</v>
      </c>
      <c r="T514" s="4">
        <f>R514-K514</f>
        <v>0</v>
      </c>
      <c r="U514" s="3">
        <v>427</v>
      </c>
      <c r="V514" s="3"/>
      <c r="W514" s="3"/>
      <c r="X514" s="3">
        <v>427</v>
      </c>
      <c r="Y514" s="3">
        <f>U514-+SUM(V514:X514)</f>
        <v>0</v>
      </c>
      <c r="Z514" s="4">
        <f>U514-N514</f>
        <v>0</v>
      </c>
      <c r="AA514" s="4">
        <f>Y514-R514</f>
        <v>0</v>
      </c>
    </row>
    <row r="515" spans="1:27" ht="30" customHeight="1" hidden="1">
      <c r="A515" s="14"/>
      <c r="B515" s="10"/>
      <c r="C515" s="10"/>
      <c r="D515" s="10"/>
      <c r="E515" s="10"/>
      <c r="F515" s="10"/>
      <c r="G515" s="10"/>
      <c r="H515" s="10"/>
      <c r="I515" s="10"/>
      <c r="J515" s="10"/>
      <c r="K515" s="10"/>
      <c r="L515" s="19"/>
      <c r="M515" s="19"/>
      <c r="N515" s="10"/>
      <c r="O515" s="10"/>
      <c r="P515" s="10"/>
      <c r="Q515" s="10"/>
      <c r="R515" s="10"/>
      <c r="S515" s="19"/>
      <c r="T515" s="19"/>
      <c r="U515" s="10"/>
      <c r="V515" s="10"/>
      <c r="W515" s="10"/>
      <c r="X515" s="10"/>
      <c r="Y515" s="10"/>
      <c r="Z515" s="19"/>
      <c r="AA515" s="19"/>
    </row>
    <row r="516" spans="1:27" s="6" customFormat="1" ht="30" customHeight="1" hidden="1">
      <c r="A516" s="11"/>
      <c r="B516" s="2"/>
      <c r="C516" s="2"/>
      <c r="D516" s="2"/>
      <c r="E516" s="2"/>
      <c r="F516" s="2"/>
      <c r="G516" s="2"/>
      <c r="H516" s="2"/>
      <c r="I516" s="2"/>
      <c r="J516" s="2"/>
      <c r="K516" s="2"/>
      <c r="L516" s="20"/>
      <c r="M516" s="20"/>
      <c r="N516" s="2"/>
      <c r="O516" s="2"/>
      <c r="P516" s="2"/>
      <c r="Q516" s="2"/>
      <c r="R516" s="2"/>
      <c r="S516" s="20"/>
      <c r="T516" s="20"/>
      <c r="U516" s="2"/>
      <c r="V516" s="2"/>
      <c r="W516" s="2"/>
      <c r="X516" s="2"/>
      <c r="Y516" s="2"/>
      <c r="Z516" s="20"/>
      <c r="AA516" s="20"/>
    </row>
    <row r="517" spans="1:27" s="15" customFormat="1" ht="30" customHeight="1" hidden="1">
      <c r="A517" s="12" t="s">
        <v>405</v>
      </c>
      <c r="B517" s="3">
        <f aca="true" t="shared" si="14" ref="B517:K517">SUBTOTAL(9,B485:B514)</f>
        <v>133260</v>
      </c>
      <c r="C517" s="3">
        <f t="shared" si="14"/>
        <v>0</v>
      </c>
      <c r="D517" s="3">
        <f t="shared" si="14"/>
        <v>49000</v>
      </c>
      <c r="E517" s="3">
        <f t="shared" si="14"/>
        <v>84260</v>
      </c>
      <c r="F517" s="3">
        <f t="shared" si="14"/>
        <v>0</v>
      </c>
      <c r="G517" s="3">
        <f t="shared" si="14"/>
        <v>133260</v>
      </c>
      <c r="H517" s="3">
        <f t="shared" si="14"/>
        <v>0</v>
      </c>
      <c r="I517" s="3">
        <f t="shared" si="14"/>
        <v>49000</v>
      </c>
      <c r="J517" s="3">
        <f t="shared" si="14"/>
        <v>84260</v>
      </c>
      <c r="K517" s="3">
        <f t="shared" si="14"/>
        <v>0</v>
      </c>
      <c r="L517" s="4">
        <f>G517-B517</f>
        <v>0</v>
      </c>
      <c r="M517" s="4">
        <f>K517-F517</f>
        <v>0</v>
      </c>
      <c r="N517" s="3">
        <f>SUBTOTAL(9,N485:N514)</f>
        <v>133260</v>
      </c>
      <c r="O517" s="3">
        <f>SUBTOTAL(9,O485:O514)</f>
        <v>0</v>
      </c>
      <c r="P517" s="3">
        <f>SUBTOTAL(9,P485:P514)</f>
        <v>49000</v>
      </c>
      <c r="Q517" s="3">
        <f>SUBTOTAL(9,Q485:Q514)</f>
        <v>84260</v>
      </c>
      <c r="R517" s="3">
        <f>SUBTOTAL(9,R485:R514)</f>
        <v>0</v>
      </c>
      <c r="S517" s="4">
        <f>N517-G517</f>
        <v>0</v>
      </c>
      <c r="T517" s="4">
        <f>R517-K517</f>
        <v>0</v>
      </c>
      <c r="U517" s="3">
        <f>SUBTOTAL(9,U485:U514)</f>
        <v>133197</v>
      </c>
      <c r="V517" s="3">
        <f>SUBTOTAL(9,V485:V514)</f>
        <v>0</v>
      </c>
      <c r="W517" s="3">
        <f>SUBTOTAL(9,W485:W514)</f>
        <v>49000</v>
      </c>
      <c r="X517" s="3">
        <f>SUBTOTAL(9,X485:X514)</f>
        <v>84197</v>
      </c>
      <c r="Y517" s="3">
        <f>SUBTOTAL(9,Y485:Y514)</f>
        <v>0</v>
      </c>
      <c r="Z517" s="4">
        <f>U517-N517</f>
        <v>-63</v>
      </c>
      <c r="AA517" s="4">
        <f>Y517-R517</f>
        <v>0</v>
      </c>
    </row>
    <row r="518" spans="1:27" ht="30" customHeight="1">
      <c r="A518" s="14"/>
      <c r="B518" s="10"/>
      <c r="C518" s="10"/>
      <c r="D518" s="10"/>
      <c r="E518" s="10"/>
      <c r="F518" s="10"/>
      <c r="G518" s="10"/>
      <c r="H518" s="10"/>
      <c r="I518" s="10"/>
      <c r="J518" s="10"/>
      <c r="K518" s="10"/>
      <c r="L518" s="19"/>
      <c r="M518" s="19"/>
      <c r="N518" s="10"/>
      <c r="O518" s="10"/>
      <c r="P518" s="10"/>
      <c r="Q518" s="10"/>
      <c r="R518" s="10"/>
      <c r="S518" s="19"/>
      <c r="T518" s="19"/>
      <c r="U518" s="10"/>
      <c r="V518" s="10"/>
      <c r="W518" s="10"/>
      <c r="X518" s="10"/>
      <c r="Y518" s="10"/>
      <c r="Z518" s="19"/>
      <c r="AA518" s="19"/>
    </row>
    <row r="519" spans="1:27" s="6" customFormat="1" ht="30" customHeight="1">
      <c r="A519" s="11"/>
      <c r="B519" s="2"/>
      <c r="C519" s="2"/>
      <c r="D519" s="2"/>
      <c r="E519" s="2"/>
      <c r="F519" s="2"/>
      <c r="G519" s="2"/>
      <c r="H519" s="2"/>
      <c r="I519" s="2"/>
      <c r="J519" s="2"/>
      <c r="K519" s="2"/>
      <c r="L519" s="20"/>
      <c r="M519" s="20"/>
      <c r="N519" s="2"/>
      <c r="O519" s="2"/>
      <c r="P519" s="2"/>
      <c r="Q519" s="2"/>
      <c r="R519" s="2"/>
      <c r="S519" s="20"/>
      <c r="T519" s="20"/>
      <c r="U519" s="2"/>
      <c r="V519" s="2"/>
      <c r="W519" s="2"/>
      <c r="X519" s="2"/>
      <c r="Y519" s="2"/>
      <c r="Z519" s="20"/>
      <c r="AA519" s="20"/>
    </row>
    <row r="520" spans="1:27" s="15" customFormat="1" ht="30" customHeight="1">
      <c r="A520" s="12" t="s">
        <v>406</v>
      </c>
      <c r="B520" s="3">
        <f aca="true" t="shared" si="15" ref="B520:K520">SUBTOTAL(9,B455:B517)</f>
        <v>676502</v>
      </c>
      <c r="C520" s="3">
        <f t="shared" si="15"/>
        <v>64135</v>
      </c>
      <c r="D520" s="3">
        <f t="shared" si="15"/>
        <v>227000</v>
      </c>
      <c r="E520" s="3">
        <f t="shared" si="15"/>
        <v>385367</v>
      </c>
      <c r="F520" s="3">
        <f t="shared" si="15"/>
        <v>0</v>
      </c>
      <c r="G520" s="3">
        <f t="shared" si="15"/>
        <v>677002</v>
      </c>
      <c r="H520" s="3">
        <f t="shared" si="15"/>
        <v>64135</v>
      </c>
      <c r="I520" s="3">
        <f t="shared" si="15"/>
        <v>227000</v>
      </c>
      <c r="J520" s="3">
        <f t="shared" si="15"/>
        <v>385867</v>
      </c>
      <c r="K520" s="3">
        <f t="shared" si="15"/>
        <v>0</v>
      </c>
      <c r="L520" s="4">
        <f>G520-B520</f>
        <v>500</v>
      </c>
      <c r="M520" s="4">
        <f>K520-F520</f>
        <v>0</v>
      </c>
      <c r="N520" s="3">
        <f>SUBTOTAL(9,N455:N517)</f>
        <v>675002</v>
      </c>
      <c r="O520" s="3">
        <f>SUBTOTAL(9,O455:O517)</f>
        <v>64135</v>
      </c>
      <c r="P520" s="3">
        <f>SUBTOTAL(9,P455:P517)</f>
        <v>227000</v>
      </c>
      <c r="Q520" s="3">
        <f>SUBTOTAL(9,Q455:Q517)</f>
        <v>383867</v>
      </c>
      <c r="R520" s="3">
        <f>SUBTOTAL(9,R455:R517)</f>
        <v>0</v>
      </c>
      <c r="S520" s="4">
        <f>N520-G520</f>
        <v>-2000</v>
      </c>
      <c r="T520" s="4">
        <f>R520-K520</f>
        <v>0</v>
      </c>
      <c r="U520" s="3">
        <f>SUBTOTAL(9,U455:U517)</f>
        <v>674939</v>
      </c>
      <c r="V520" s="3">
        <f>SUBTOTAL(9,V455:V517)</f>
        <v>64135</v>
      </c>
      <c r="W520" s="3">
        <f>SUBTOTAL(9,W455:W517)</f>
        <v>227000</v>
      </c>
      <c r="X520" s="3">
        <f>SUBTOTAL(9,X455:X517)</f>
        <v>383804</v>
      </c>
      <c r="Y520" s="3">
        <f>SUBTOTAL(9,Y455:Y517)</f>
        <v>0</v>
      </c>
      <c r="Z520" s="4">
        <f>U520-N520</f>
        <v>-63</v>
      </c>
      <c r="AA520" s="4">
        <f>Y520-R520</f>
        <v>0</v>
      </c>
    </row>
    <row r="521" spans="1:27" ht="30" customHeight="1" hidden="1">
      <c r="A521" s="9" t="s">
        <v>69</v>
      </c>
      <c r="B521" s="10"/>
      <c r="C521" s="10"/>
      <c r="D521" s="10"/>
      <c r="E521" s="10"/>
      <c r="F521" s="10"/>
      <c r="G521" s="10"/>
      <c r="H521" s="10"/>
      <c r="I521" s="10"/>
      <c r="J521" s="10"/>
      <c r="K521" s="10"/>
      <c r="L521" s="19"/>
      <c r="M521" s="19"/>
      <c r="N521" s="10"/>
      <c r="O521" s="10"/>
      <c r="P521" s="10"/>
      <c r="Q521" s="10"/>
      <c r="R521" s="10"/>
      <c r="S521" s="19"/>
      <c r="T521" s="19"/>
      <c r="U521" s="10"/>
      <c r="V521" s="10"/>
      <c r="W521" s="10"/>
      <c r="X521" s="10"/>
      <c r="Y521" s="10"/>
      <c r="Z521" s="19"/>
      <c r="AA521" s="19"/>
    </row>
    <row r="522" spans="1:27" s="6" customFormat="1" ht="30" customHeight="1" hidden="1">
      <c r="A522" s="158" t="s">
        <v>671</v>
      </c>
      <c r="B522" s="2"/>
      <c r="C522" s="2"/>
      <c r="D522" s="2"/>
      <c r="E522" s="2"/>
      <c r="F522" s="2"/>
      <c r="G522" s="2"/>
      <c r="H522" s="2"/>
      <c r="I522" s="2"/>
      <c r="J522" s="2"/>
      <c r="K522" s="2"/>
      <c r="L522" s="20"/>
      <c r="M522" s="20"/>
      <c r="N522" s="2"/>
      <c r="O522" s="2"/>
      <c r="P522" s="2"/>
      <c r="Q522" s="2"/>
      <c r="R522" s="2"/>
      <c r="S522" s="20"/>
      <c r="T522" s="20"/>
      <c r="U522" s="2"/>
      <c r="V522" s="2"/>
      <c r="W522" s="2"/>
      <c r="X522" s="2"/>
      <c r="Y522" s="2"/>
      <c r="Z522" s="20"/>
      <c r="AA522" s="20"/>
    </row>
    <row r="523" spans="1:27" s="15" customFormat="1" ht="30" customHeight="1" hidden="1">
      <c r="A523" s="159"/>
      <c r="B523" s="3">
        <v>3187</v>
      </c>
      <c r="C523" s="3"/>
      <c r="D523" s="3"/>
      <c r="E523" s="3">
        <v>2619</v>
      </c>
      <c r="F523" s="3">
        <f>B523-+SUM(C523:E523)</f>
        <v>568</v>
      </c>
      <c r="G523" s="3">
        <v>3187</v>
      </c>
      <c r="H523" s="3"/>
      <c r="I523" s="3"/>
      <c r="J523" s="3">
        <v>2619</v>
      </c>
      <c r="K523" s="3">
        <f>G523-+SUM(H523:J523)</f>
        <v>568</v>
      </c>
      <c r="L523" s="4">
        <f>G523-B523</f>
        <v>0</v>
      </c>
      <c r="M523" s="4">
        <f>K523-F523</f>
        <v>0</v>
      </c>
      <c r="N523" s="3">
        <v>3187</v>
      </c>
      <c r="O523" s="3"/>
      <c r="P523" s="3"/>
      <c r="Q523" s="3">
        <v>2619</v>
      </c>
      <c r="R523" s="3">
        <f>N523-+SUM(O523:Q523)</f>
        <v>568</v>
      </c>
      <c r="S523" s="4">
        <f>N523-G523</f>
        <v>0</v>
      </c>
      <c r="T523" s="4">
        <f>R523-K523</f>
        <v>0</v>
      </c>
      <c r="U523" s="3">
        <v>3187</v>
      </c>
      <c r="V523" s="3"/>
      <c r="W523" s="3"/>
      <c r="X523" s="3">
        <v>2619</v>
      </c>
      <c r="Y523" s="3">
        <f>U523-+SUM(V523:X523)</f>
        <v>568</v>
      </c>
      <c r="Z523" s="4">
        <f>U523-N523</f>
        <v>0</v>
      </c>
      <c r="AA523" s="4">
        <f>Y523-R523</f>
        <v>0</v>
      </c>
    </row>
    <row r="524" spans="1:27" ht="30" customHeight="1" hidden="1">
      <c r="A524" s="14"/>
      <c r="B524" s="10"/>
      <c r="C524" s="10"/>
      <c r="D524" s="10"/>
      <c r="E524" s="10"/>
      <c r="F524" s="10"/>
      <c r="G524" s="10"/>
      <c r="H524" s="10"/>
      <c r="I524" s="10"/>
      <c r="J524" s="10"/>
      <c r="K524" s="10"/>
      <c r="L524" s="19"/>
      <c r="M524" s="19"/>
      <c r="N524" s="10"/>
      <c r="O524" s="10"/>
      <c r="P524" s="10"/>
      <c r="Q524" s="10"/>
      <c r="R524" s="10"/>
      <c r="S524" s="19"/>
      <c r="T524" s="19"/>
      <c r="U524" s="10"/>
      <c r="V524" s="10"/>
      <c r="W524" s="10"/>
      <c r="X524" s="10"/>
      <c r="Y524" s="10"/>
      <c r="Z524" s="19"/>
      <c r="AA524" s="19"/>
    </row>
    <row r="525" spans="1:27" s="6" customFormat="1" ht="30" customHeight="1" hidden="1">
      <c r="A525" s="158" t="s">
        <v>670</v>
      </c>
      <c r="B525" s="2"/>
      <c r="C525" s="2"/>
      <c r="D525" s="2"/>
      <c r="E525" s="2"/>
      <c r="F525" s="2"/>
      <c r="G525" s="2"/>
      <c r="H525" s="2"/>
      <c r="I525" s="2"/>
      <c r="J525" s="2"/>
      <c r="K525" s="2"/>
      <c r="L525" s="20"/>
      <c r="M525" s="20"/>
      <c r="N525" s="2"/>
      <c r="O525" s="2"/>
      <c r="P525" s="2"/>
      <c r="Q525" s="2"/>
      <c r="R525" s="2"/>
      <c r="S525" s="20"/>
      <c r="T525" s="20"/>
      <c r="U525" s="2"/>
      <c r="V525" s="2"/>
      <c r="W525" s="2"/>
      <c r="X525" s="2"/>
      <c r="Y525" s="2"/>
      <c r="Z525" s="20"/>
      <c r="AA525" s="20"/>
    </row>
    <row r="526" spans="1:27" s="15" customFormat="1" ht="30" customHeight="1" hidden="1">
      <c r="A526" s="159"/>
      <c r="B526" s="3">
        <v>12</v>
      </c>
      <c r="C526" s="3"/>
      <c r="D526" s="3"/>
      <c r="E526" s="3">
        <v>12</v>
      </c>
      <c r="F526" s="3">
        <f>B526-+SUM(C526:E526)</f>
        <v>0</v>
      </c>
      <c r="G526" s="3">
        <v>12</v>
      </c>
      <c r="H526" s="3"/>
      <c r="I526" s="3"/>
      <c r="J526" s="3">
        <v>12</v>
      </c>
      <c r="K526" s="3">
        <f>G526-+SUM(H526:J526)</f>
        <v>0</v>
      </c>
      <c r="L526" s="4">
        <f>G526-B526</f>
        <v>0</v>
      </c>
      <c r="M526" s="4">
        <f>K526-F526</f>
        <v>0</v>
      </c>
      <c r="N526" s="3">
        <v>12</v>
      </c>
      <c r="O526" s="3"/>
      <c r="P526" s="3"/>
      <c r="Q526" s="3">
        <v>12</v>
      </c>
      <c r="R526" s="3">
        <f>N526-+SUM(O526:Q526)</f>
        <v>0</v>
      </c>
      <c r="S526" s="4">
        <f>N526-G526</f>
        <v>0</v>
      </c>
      <c r="T526" s="4">
        <f>R526-K526</f>
        <v>0</v>
      </c>
      <c r="U526" s="3">
        <v>12</v>
      </c>
      <c r="V526" s="3"/>
      <c r="W526" s="3"/>
      <c r="X526" s="3">
        <v>12</v>
      </c>
      <c r="Y526" s="3">
        <f>U526-+SUM(V526:X526)</f>
        <v>0</v>
      </c>
      <c r="Z526" s="4">
        <f>U526-N526</f>
        <v>0</v>
      </c>
      <c r="AA526" s="4">
        <f>Y526-R526</f>
        <v>0</v>
      </c>
    </row>
    <row r="527" spans="1:27" ht="30" customHeight="1" hidden="1">
      <c r="A527" s="14"/>
      <c r="B527" s="10"/>
      <c r="C527" s="10"/>
      <c r="D527" s="10"/>
      <c r="E527" s="10"/>
      <c r="F527" s="10"/>
      <c r="G527" s="10"/>
      <c r="H527" s="10"/>
      <c r="I527" s="10"/>
      <c r="J527" s="10"/>
      <c r="K527" s="10"/>
      <c r="L527" s="19"/>
      <c r="M527" s="19"/>
      <c r="N527" s="10"/>
      <c r="O527" s="10"/>
      <c r="P527" s="10"/>
      <c r="Q527" s="10"/>
      <c r="R527" s="10"/>
      <c r="S527" s="19"/>
      <c r="T527" s="19"/>
      <c r="U527" s="10"/>
      <c r="V527" s="10"/>
      <c r="W527" s="10"/>
      <c r="X527" s="10"/>
      <c r="Y527" s="10"/>
      <c r="Z527" s="19"/>
      <c r="AA527" s="19"/>
    </row>
    <row r="528" spans="1:27" s="6" customFormat="1" ht="30" customHeight="1" hidden="1">
      <c r="A528" s="158" t="s">
        <v>592</v>
      </c>
      <c r="B528" s="2"/>
      <c r="C528" s="2"/>
      <c r="D528" s="2"/>
      <c r="E528" s="2"/>
      <c r="F528" s="2"/>
      <c r="G528" s="2"/>
      <c r="H528" s="2"/>
      <c r="I528" s="2"/>
      <c r="J528" s="2"/>
      <c r="K528" s="2"/>
      <c r="L528" s="20"/>
      <c r="M528" s="20"/>
      <c r="N528" s="2"/>
      <c r="O528" s="2"/>
      <c r="P528" s="2"/>
      <c r="Q528" s="2"/>
      <c r="R528" s="2"/>
      <c r="S528" s="20"/>
      <c r="T528" s="20"/>
      <c r="U528" s="2"/>
      <c r="V528" s="2"/>
      <c r="W528" s="2"/>
      <c r="X528" s="2"/>
      <c r="Y528" s="2"/>
      <c r="Z528" s="20"/>
      <c r="AA528" s="20"/>
    </row>
    <row r="529" spans="1:27" s="15" customFormat="1" ht="30" customHeight="1" hidden="1">
      <c r="A529" s="159"/>
      <c r="B529" s="3">
        <v>2</v>
      </c>
      <c r="C529" s="3"/>
      <c r="D529" s="3"/>
      <c r="E529" s="3"/>
      <c r="F529" s="3">
        <f>B529-+SUM(C529:E529)</f>
        <v>2</v>
      </c>
      <c r="G529" s="3">
        <v>2</v>
      </c>
      <c r="H529" s="3"/>
      <c r="I529" s="3"/>
      <c r="J529" s="3"/>
      <c r="K529" s="3">
        <f>G529-+SUM(H529:J529)</f>
        <v>2</v>
      </c>
      <c r="L529" s="4">
        <f>G529-B529</f>
        <v>0</v>
      </c>
      <c r="M529" s="4">
        <f>K529-F529</f>
        <v>0</v>
      </c>
      <c r="N529" s="3">
        <v>2</v>
      </c>
      <c r="O529" s="3"/>
      <c r="P529" s="3"/>
      <c r="Q529" s="3"/>
      <c r="R529" s="3">
        <f>N529-+SUM(O529:Q529)</f>
        <v>2</v>
      </c>
      <c r="S529" s="4">
        <f>N529-G529</f>
        <v>0</v>
      </c>
      <c r="T529" s="4">
        <f>R529-K529</f>
        <v>0</v>
      </c>
      <c r="U529" s="3">
        <v>2</v>
      </c>
      <c r="V529" s="3"/>
      <c r="W529" s="3"/>
      <c r="X529" s="3"/>
      <c r="Y529" s="3">
        <f>U529-+SUM(V529:X529)</f>
        <v>2</v>
      </c>
      <c r="Z529" s="4">
        <f>U529-N529</f>
        <v>0</v>
      </c>
      <c r="AA529" s="4">
        <f>Y529-R529</f>
        <v>0</v>
      </c>
    </row>
    <row r="530" spans="1:27" ht="30" customHeight="1" hidden="1">
      <c r="A530" s="14"/>
      <c r="B530" s="10"/>
      <c r="C530" s="10"/>
      <c r="D530" s="10"/>
      <c r="E530" s="10"/>
      <c r="F530" s="10"/>
      <c r="G530" s="10"/>
      <c r="H530" s="10"/>
      <c r="I530" s="10"/>
      <c r="J530" s="10"/>
      <c r="K530" s="10"/>
      <c r="L530" s="19"/>
      <c r="M530" s="19"/>
      <c r="N530" s="10"/>
      <c r="O530" s="10"/>
      <c r="P530" s="10"/>
      <c r="Q530" s="10"/>
      <c r="R530" s="10"/>
      <c r="S530" s="19"/>
      <c r="T530" s="19"/>
      <c r="U530" s="10"/>
      <c r="V530" s="10"/>
      <c r="W530" s="10"/>
      <c r="X530" s="10"/>
      <c r="Y530" s="10"/>
      <c r="Z530" s="19"/>
      <c r="AA530" s="19"/>
    </row>
    <row r="531" spans="1:27" s="6" customFormat="1" ht="30" customHeight="1" hidden="1">
      <c r="A531" s="11"/>
      <c r="B531" s="2"/>
      <c r="C531" s="2"/>
      <c r="D531" s="2"/>
      <c r="E531" s="2"/>
      <c r="F531" s="2"/>
      <c r="G531" s="2"/>
      <c r="H531" s="2"/>
      <c r="I531" s="2"/>
      <c r="J531" s="2"/>
      <c r="K531" s="2"/>
      <c r="L531" s="20"/>
      <c r="M531" s="20"/>
      <c r="N531" s="2"/>
      <c r="O531" s="2"/>
      <c r="P531" s="2"/>
      <c r="Q531" s="2"/>
      <c r="R531" s="2"/>
      <c r="S531" s="20"/>
      <c r="T531" s="20"/>
      <c r="U531" s="2"/>
      <c r="V531" s="2"/>
      <c r="W531" s="2"/>
      <c r="X531" s="2"/>
      <c r="Y531" s="2"/>
      <c r="Z531" s="20"/>
      <c r="AA531" s="20"/>
    </row>
    <row r="532" spans="1:27" s="15" customFormat="1" ht="30" customHeight="1" hidden="1">
      <c r="A532" s="12" t="s">
        <v>434</v>
      </c>
      <c r="B532" s="3">
        <f aca="true" t="shared" si="16" ref="B532:K532">SUBTOTAL(9,B523:B529)</f>
        <v>3201</v>
      </c>
      <c r="C532" s="3">
        <f t="shared" si="16"/>
        <v>0</v>
      </c>
      <c r="D532" s="3">
        <f t="shared" si="16"/>
        <v>0</v>
      </c>
      <c r="E532" s="3">
        <f t="shared" si="16"/>
        <v>2631</v>
      </c>
      <c r="F532" s="3">
        <f t="shared" si="16"/>
        <v>570</v>
      </c>
      <c r="G532" s="3">
        <f t="shared" si="16"/>
        <v>3201</v>
      </c>
      <c r="H532" s="3">
        <f t="shared" si="16"/>
        <v>0</v>
      </c>
      <c r="I532" s="3">
        <f t="shared" si="16"/>
        <v>0</v>
      </c>
      <c r="J532" s="3">
        <f t="shared" si="16"/>
        <v>2631</v>
      </c>
      <c r="K532" s="3">
        <f t="shared" si="16"/>
        <v>570</v>
      </c>
      <c r="L532" s="4">
        <f>G532-B532</f>
        <v>0</v>
      </c>
      <c r="M532" s="4">
        <f>K532-F532</f>
        <v>0</v>
      </c>
      <c r="N532" s="3">
        <f>SUBTOTAL(9,N523:N529)</f>
        <v>3201</v>
      </c>
      <c r="O532" s="3">
        <f>SUBTOTAL(9,O523:O529)</f>
        <v>0</v>
      </c>
      <c r="P532" s="3">
        <f>SUBTOTAL(9,P523:P529)</f>
        <v>0</v>
      </c>
      <c r="Q532" s="3">
        <f>SUBTOTAL(9,Q523:Q529)</f>
        <v>2631</v>
      </c>
      <c r="R532" s="3">
        <f>SUBTOTAL(9,R523:R529)</f>
        <v>570</v>
      </c>
      <c r="S532" s="4">
        <f>N532-G532</f>
        <v>0</v>
      </c>
      <c r="T532" s="4">
        <f>R532-K532</f>
        <v>0</v>
      </c>
      <c r="U532" s="3">
        <f>SUBTOTAL(9,U523:U529)</f>
        <v>3201</v>
      </c>
      <c r="V532" s="3">
        <f>SUBTOTAL(9,V523:V529)</f>
        <v>0</v>
      </c>
      <c r="W532" s="3">
        <f>SUBTOTAL(9,W523:W529)</f>
        <v>0</v>
      </c>
      <c r="X532" s="3">
        <f>SUBTOTAL(9,X523:X529)</f>
        <v>2631</v>
      </c>
      <c r="Y532" s="3">
        <f>SUBTOTAL(9,Y523:Y529)</f>
        <v>570</v>
      </c>
      <c r="Z532" s="4">
        <f>U532-N532</f>
        <v>0</v>
      </c>
      <c r="AA532" s="4">
        <f>Y532-R532</f>
        <v>0</v>
      </c>
    </row>
    <row r="533" spans="1:27" ht="30" customHeight="1" hidden="1">
      <c r="A533" s="9" t="s">
        <v>424</v>
      </c>
      <c r="B533" s="10"/>
      <c r="C533" s="10"/>
      <c r="D533" s="10"/>
      <c r="E533" s="10"/>
      <c r="F533" s="10"/>
      <c r="G533" s="10"/>
      <c r="H533" s="10"/>
      <c r="I533" s="10"/>
      <c r="J533" s="10"/>
      <c r="K533" s="10"/>
      <c r="L533" s="19"/>
      <c r="M533" s="19"/>
      <c r="N533" s="10"/>
      <c r="O533" s="10"/>
      <c r="P533" s="10"/>
      <c r="Q533" s="10"/>
      <c r="R533" s="10"/>
      <c r="S533" s="19"/>
      <c r="T533" s="19"/>
      <c r="U533" s="10"/>
      <c r="V533" s="10"/>
      <c r="W533" s="10"/>
      <c r="X533" s="10"/>
      <c r="Y533" s="10"/>
      <c r="Z533" s="19"/>
      <c r="AA533" s="19"/>
    </row>
    <row r="534" spans="1:27" s="6" customFormat="1" ht="30" customHeight="1" hidden="1">
      <c r="A534" s="158" t="s">
        <v>671</v>
      </c>
      <c r="B534" s="2"/>
      <c r="C534" s="2"/>
      <c r="D534" s="2"/>
      <c r="E534" s="2"/>
      <c r="F534" s="2"/>
      <c r="G534" s="2"/>
      <c r="H534" s="2"/>
      <c r="I534" s="2"/>
      <c r="J534" s="2"/>
      <c r="K534" s="2"/>
      <c r="L534" s="20"/>
      <c r="M534" s="20"/>
      <c r="N534" s="2"/>
      <c r="O534" s="2"/>
      <c r="P534" s="2"/>
      <c r="Q534" s="2"/>
      <c r="R534" s="2"/>
      <c r="S534" s="20"/>
      <c r="T534" s="20"/>
      <c r="U534" s="2"/>
      <c r="V534" s="2"/>
      <c r="W534" s="2"/>
      <c r="X534" s="2"/>
      <c r="Y534" s="2"/>
      <c r="Z534" s="20"/>
      <c r="AA534" s="20"/>
    </row>
    <row r="535" spans="1:27" s="15" customFormat="1" ht="30" customHeight="1" hidden="1">
      <c r="A535" s="159"/>
      <c r="B535" s="3">
        <v>458</v>
      </c>
      <c r="C535" s="3"/>
      <c r="D535" s="3"/>
      <c r="E535" s="3">
        <v>458</v>
      </c>
      <c r="F535" s="3">
        <f>B535-+SUM(C535:E535)</f>
        <v>0</v>
      </c>
      <c r="G535" s="3">
        <v>458</v>
      </c>
      <c r="H535" s="3"/>
      <c r="I535" s="3"/>
      <c r="J535" s="3">
        <v>458</v>
      </c>
      <c r="K535" s="3">
        <f>G535-+SUM(H535:J535)</f>
        <v>0</v>
      </c>
      <c r="L535" s="4">
        <f>G535-B535</f>
        <v>0</v>
      </c>
      <c r="M535" s="4">
        <f>K535-F535</f>
        <v>0</v>
      </c>
      <c r="N535" s="3">
        <v>458</v>
      </c>
      <c r="O535" s="3"/>
      <c r="P535" s="3"/>
      <c r="Q535" s="3">
        <v>458</v>
      </c>
      <c r="R535" s="3">
        <f>N535-+SUM(O535:Q535)</f>
        <v>0</v>
      </c>
      <c r="S535" s="4">
        <f>N535-G535</f>
        <v>0</v>
      </c>
      <c r="T535" s="4">
        <f>R535-K535</f>
        <v>0</v>
      </c>
      <c r="U535" s="3">
        <v>458</v>
      </c>
      <c r="V535" s="3"/>
      <c r="W535" s="3"/>
      <c r="X535" s="3">
        <v>458</v>
      </c>
      <c r="Y535" s="3">
        <f>U535-+SUM(V535:X535)</f>
        <v>0</v>
      </c>
      <c r="Z535" s="4">
        <f>U535-N535</f>
        <v>0</v>
      </c>
      <c r="AA535" s="4">
        <f>Y535-R535</f>
        <v>0</v>
      </c>
    </row>
    <row r="536" spans="1:27" ht="30" customHeight="1" hidden="1">
      <c r="A536" s="14"/>
      <c r="B536" s="10"/>
      <c r="C536" s="10"/>
      <c r="D536" s="10"/>
      <c r="E536" s="10"/>
      <c r="F536" s="10"/>
      <c r="G536" s="10"/>
      <c r="H536" s="10"/>
      <c r="I536" s="10"/>
      <c r="J536" s="10"/>
      <c r="K536" s="10"/>
      <c r="L536" s="19"/>
      <c r="M536" s="19"/>
      <c r="N536" s="10"/>
      <c r="O536" s="10"/>
      <c r="P536" s="10"/>
      <c r="Q536" s="10"/>
      <c r="R536" s="10"/>
      <c r="S536" s="19"/>
      <c r="T536" s="19"/>
      <c r="U536" s="10"/>
      <c r="V536" s="10"/>
      <c r="W536" s="10"/>
      <c r="X536" s="10"/>
      <c r="Y536" s="10"/>
      <c r="Z536" s="19"/>
      <c r="AA536" s="19"/>
    </row>
    <row r="537" spans="1:27" s="6" customFormat="1" ht="30" customHeight="1" hidden="1">
      <c r="A537" s="158" t="s">
        <v>592</v>
      </c>
      <c r="B537" s="2"/>
      <c r="C537" s="2"/>
      <c r="D537" s="2"/>
      <c r="E537" s="2"/>
      <c r="F537" s="2"/>
      <c r="G537" s="2"/>
      <c r="H537" s="2"/>
      <c r="I537" s="2"/>
      <c r="J537" s="2"/>
      <c r="K537" s="2"/>
      <c r="L537" s="20"/>
      <c r="M537" s="20"/>
      <c r="N537" s="2"/>
      <c r="O537" s="2"/>
      <c r="P537" s="2"/>
      <c r="Q537" s="2"/>
      <c r="R537" s="2"/>
      <c r="S537" s="20"/>
      <c r="T537" s="20"/>
      <c r="U537" s="2"/>
      <c r="V537" s="2"/>
      <c r="W537" s="2"/>
      <c r="X537" s="2"/>
      <c r="Y537" s="2"/>
      <c r="Z537" s="20"/>
      <c r="AA537" s="20"/>
    </row>
    <row r="538" spans="1:27" s="15" customFormat="1" ht="30" customHeight="1" hidden="1">
      <c r="A538" s="159"/>
      <c r="B538" s="3">
        <v>80</v>
      </c>
      <c r="C538" s="3"/>
      <c r="D538" s="3"/>
      <c r="E538" s="3">
        <v>79</v>
      </c>
      <c r="F538" s="3">
        <f>B538-+SUM(C538:E538)</f>
        <v>1</v>
      </c>
      <c r="G538" s="3">
        <v>80</v>
      </c>
      <c r="H538" s="3"/>
      <c r="I538" s="3"/>
      <c r="J538" s="3">
        <v>79</v>
      </c>
      <c r="K538" s="3">
        <f>G538-+SUM(H538:J538)</f>
        <v>1</v>
      </c>
      <c r="L538" s="4">
        <f>G538-B538</f>
        <v>0</v>
      </c>
      <c r="M538" s="4">
        <f>K538-F538</f>
        <v>0</v>
      </c>
      <c r="N538" s="3">
        <v>80</v>
      </c>
      <c r="O538" s="3"/>
      <c r="P538" s="3"/>
      <c r="Q538" s="3">
        <v>79</v>
      </c>
      <c r="R538" s="3">
        <f>N538-+SUM(O538:Q538)</f>
        <v>1</v>
      </c>
      <c r="S538" s="4">
        <f>N538-G538</f>
        <v>0</v>
      </c>
      <c r="T538" s="4">
        <f>R538-K538</f>
        <v>0</v>
      </c>
      <c r="U538" s="3">
        <v>80</v>
      </c>
      <c r="V538" s="3"/>
      <c r="W538" s="3"/>
      <c r="X538" s="3">
        <v>79</v>
      </c>
      <c r="Y538" s="3">
        <f>U538-+SUM(V538:X538)</f>
        <v>1</v>
      </c>
      <c r="Z538" s="4">
        <f>U538-N538</f>
        <v>0</v>
      </c>
      <c r="AA538" s="4">
        <f>Y538-R538</f>
        <v>0</v>
      </c>
    </row>
    <row r="539" spans="1:27" ht="30" customHeight="1" hidden="1">
      <c r="A539" s="14"/>
      <c r="B539" s="10"/>
      <c r="C539" s="10"/>
      <c r="D539" s="10"/>
      <c r="E539" s="10"/>
      <c r="F539" s="10"/>
      <c r="G539" s="10"/>
      <c r="H539" s="10"/>
      <c r="I539" s="10"/>
      <c r="J539" s="10"/>
      <c r="K539" s="10"/>
      <c r="L539" s="19"/>
      <c r="M539" s="19"/>
      <c r="N539" s="10"/>
      <c r="O539" s="10"/>
      <c r="P539" s="10"/>
      <c r="Q539" s="10"/>
      <c r="R539" s="10"/>
      <c r="S539" s="19"/>
      <c r="T539" s="19"/>
      <c r="U539" s="10"/>
      <c r="V539" s="10"/>
      <c r="W539" s="10"/>
      <c r="X539" s="10"/>
      <c r="Y539" s="10"/>
      <c r="Z539" s="19"/>
      <c r="AA539" s="19"/>
    </row>
    <row r="540" spans="1:27" s="6" customFormat="1" ht="30" customHeight="1" hidden="1">
      <c r="A540" s="11"/>
      <c r="B540" s="2"/>
      <c r="C540" s="2"/>
      <c r="D540" s="2"/>
      <c r="E540" s="2"/>
      <c r="F540" s="2"/>
      <c r="G540" s="2"/>
      <c r="H540" s="2"/>
      <c r="I540" s="2"/>
      <c r="J540" s="2"/>
      <c r="K540" s="2"/>
      <c r="L540" s="20"/>
      <c r="M540" s="20"/>
      <c r="N540" s="2"/>
      <c r="O540" s="2"/>
      <c r="P540" s="2"/>
      <c r="Q540" s="2"/>
      <c r="R540" s="2"/>
      <c r="S540" s="20"/>
      <c r="T540" s="20"/>
      <c r="U540" s="2"/>
      <c r="V540" s="2"/>
      <c r="W540" s="2"/>
      <c r="X540" s="2"/>
      <c r="Y540" s="2"/>
      <c r="Z540" s="20"/>
      <c r="AA540" s="20"/>
    </row>
    <row r="541" spans="1:27" s="15" customFormat="1" ht="30" customHeight="1" hidden="1">
      <c r="A541" s="12" t="s">
        <v>434</v>
      </c>
      <c r="B541" s="3">
        <f aca="true" t="shared" si="17" ref="B541:K541">SUBTOTAL(9,B535:B538)</f>
        <v>538</v>
      </c>
      <c r="C541" s="3">
        <f t="shared" si="17"/>
        <v>0</v>
      </c>
      <c r="D541" s="3">
        <f t="shared" si="17"/>
        <v>0</v>
      </c>
      <c r="E541" s="3">
        <f t="shared" si="17"/>
        <v>537</v>
      </c>
      <c r="F541" s="3">
        <f t="shared" si="17"/>
        <v>1</v>
      </c>
      <c r="G541" s="3">
        <f t="shared" si="17"/>
        <v>538</v>
      </c>
      <c r="H541" s="3">
        <f t="shared" si="17"/>
        <v>0</v>
      </c>
      <c r="I541" s="3">
        <f t="shared" si="17"/>
        <v>0</v>
      </c>
      <c r="J541" s="3">
        <f t="shared" si="17"/>
        <v>537</v>
      </c>
      <c r="K541" s="3">
        <f t="shared" si="17"/>
        <v>1</v>
      </c>
      <c r="L541" s="4">
        <f>G541-B541</f>
        <v>0</v>
      </c>
      <c r="M541" s="4">
        <f>K541-F541</f>
        <v>0</v>
      </c>
      <c r="N541" s="3">
        <f>SUBTOTAL(9,N535:N538)</f>
        <v>538</v>
      </c>
      <c r="O541" s="3">
        <f>SUBTOTAL(9,O535:O538)</f>
        <v>0</v>
      </c>
      <c r="P541" s="3">
        <f>SUBTOTAL(9,P535:P538)</f>
        <v>0</v>
      </c>
      <c r="Q541" s="3">
        <f>SUBTOTAL(9,Q535:Q538)</f>
        <v>537</v>
      </c>
      <c r="R541" s="3">
        <f>SUBTOTAL(9,R535:R538)</f>
        <v>1</v>
      </c>
      <c r="S541" s="4">
        <f>N541-G541</f>
        <v>0</v>
      </c>
      <c r="T541" s="4">
        <f>R541-K541</f>
        <v>0</v>
      </c>
      <c r="U541" s="3">
        <f>SUBTOTAL(9,U535:U538)</f>
        <v>538</v>
      </c>
      <c r="V541" s="3">
        <f>SUBTOTAL(9,V535:V538)</f>
        <v>0</v>
      </c>
      <c r="W541" s="3">
        <f>SUBTOTAL(9,W535:W538)</f>
        <v>0</v>
      </c>
      <c r="X541" s="3">
        <f>SUBTOTAL(9,X535:X538)</f>
        <v>537</v>
      </c>
      <c r="Y541" s="3">
        <f>SUBTOTAL(9,Y535:Y538)</f>
        <v>1</v>
      </c>
      <c r="Z541" s="4">
        <f>U541-N541</f>
        <v>0</v>
      </c>
      <c r="AA541" s="4">
        <f>Y541-R541</f>
        <v>0</v>
      </c>
    </row>
    <row r="542" spans="1:27" ht="30" customHeight="1" hidden="1">
      <c r="A542" s="9" t="s">
        <v>70</v>
      </c>
      <c r="B542" s="10"/>
      <c r="C542" s="10"/>
      <c r="D542" s="10"/>
      <c r="E542" s="10"/>
      <c r="F542" s="10"/>
      <c r="G542" s="10"/>
      <c r="H542" s="10"/>
      <c r="I542" s="10"/>
      <c r="J542" s="10"/>
      <c r="K542" s="10"/>
      <c r="L542" s="19"/>
      <c r="M542" s="19"/>
      <c r="N542" s="10"/>
      <c r="O542" s="10"/>
      <c r="P542" s="10"/>
      <c r="Q542" s="10"/>
      <c r="R542" s="10"/>
      <c r="S542" s="19"/>
      <c r="T542" s="19"/>
      <c r="U542" s="10"/>
      <c r="V542" s="10"/>
      <c r="W542" s="10"/>
      <c r="X542" s="10"/>
      <c r="Y542" s="10"/>
      <c r="Z542" s="19"/>
      <c r="AA542" s="19"/>
    </row>
    <row r="543" spans="1:27" s="6" customFormat="1" ht="30" customHeight="1" hidden="1">
      <c r="A543" s="158" t="s">
        <v>671</v>
      </c>
      <c r="B543" s="2"/>
      <c r="C543" s="2"/>
      <c r="D543" s="2"/>
      <c r="E543" s="2"/>
      <c r="F543" s="2"/>
      <c r="G543" s="2"/>
      <c r="H543" s="2"/>
      <c r="I543" s="2"/>
      <c r="J543" s="2"/>
      <c r="K543" s="2"/>
      <c r="L543" s="20"/>
      <c r="M543" s="20"/>
      <c r="N543" s="2"/>
      <c r="O543" s="2"/>
      <c r="P543" s="2"/>
      <c r="Q543" s="2"/>
      <c r="R543" s="2"/>
      <c r="S543" s="20"/>
      <c r="T543" s="20"/>
      <c r="U543" s="2"/>
      <c r="V543" s="2"/>
      <c r="W543" s="2"/>
      <c r="X543" s="2"/>
      <c r="Y543" s="2"/>
      <c r="Z543" s="20"/>
      <c r="AA543" s="20"/>
    </row>
    <row r="544" spans="1:27" s="15" customFormat="1" ht="30" customHeight="1" hidden="1">
      <c r="A544" s="159"/>
      <c r="B544" s="3">
        <v>1</v>
      </c>
      <c r="C544" s="3"/>
      <c r="D544" s="3"/>
      <c r="E544" s="3"/>
      <c r="F544" s="3">
        <f>B544-+SUM(C544:E544)</f>
        <v>1</v>
      </c>
      <c r="G544" s="3">
        <v>1</v>
      </c>
      <c r="H544" s="3"/>
      <c r="I544" s="3"/>
      <c r="J544" s="3"/>
      <c r="K544" s="3">
        <f>G544-+SUM(H544:J544)</f>
        <v>1</v>
      </c>
      <c r="L544" s="4">
        <f>G544-B544</f>
        <v>0</v>
      </c>
      <c r="M544" s="4">
        <f>K544-F544</f>
        <v>0</v>
      </c>
      <c r="N544" s="3">
        <v>1</v>
      </c>
      <c r="O544" s="3"/>
      <c r="P544" s="3"/>
      <c r="Q544" s="3"/>
      <c r="R544" s="3">
        <f>N544-+SUM(O544:Q544)</f>
        <v>1</v>
      </c>
      <c r="S544" s="4">
        <f>N544-G544</f>
        <v>0</v>
      </c>
      <c r="T544" s="4">
        <f>R544-K544</f>
        <v>0</v>
      </c>
      <c r="U544" s="3">
        <v>1</v>
      </c>
      <c r="V544" s="3"/>
      <c r="W544" s="3"/>
      <c r="X544" s="3"/>
      <c r="Y544" s="3">
        <f>U544-+SUM(V544:X544)</f>
        <v>1</v>
      </c>
      <c r="Z544" s="4">
        <f>U544-N544</f>
        <v>0</v>
      </c>
      <c r="AA544" s="4">
        <f>Y544-R544</f>
        <v>0</v>
      </c>
    </row>
    <row r="545" spans="1:27" ht="30" customHeight="1" hidden="1">
      <c r="A545" s="14"/>
      <c r="B545" s="10"/>
      <c r="C545" s="10"/>
      <c r="D545" s="10"/>
      <c r="E545" s="10"/>
      <c r="F545" s="10"/>
      <c r="G545" s="10"/>
      <c r="H545" s="10"/>
      <c r="I545" s="10"/>
      <c r="J545" s="10"/>
      <c r="K545" s="10"/>
      <c r="L545" s="19"/>
      <c r="M545" s="19"/>
      <c r="N545" s="10"/>
      <c r="O545" s="10"/>
      <c r="P545" s="10"/>
      <c r="Q545" s="10"/>
      <c r="R545" s="10"/>
      <c r="S545" s="19"/>
      <c r="T545" s="19"/>
      <c r="U545" s="10"/>
      <c r="V545" s="10"/>
      <c r="W545" s="10"/>
      <c r="X545" s="10"/>
      <c r="Y545" s="10"/>
      <c r="Z545" s="19"/>
      <c r="AA545" s="19"/>
    </row>
    <row r="546" spans="1:27" s="6" customFormat="1" ht="30" customHeight="1" hidden="1">
      <c r="A546" s="158" t="s">
        <v>592</v>
      </c>
      <c r="B546" s="2"/>
      <c r="C546" s="2"/>
      <c r="D546" s="2"/>
      <c r="E546" s="2"/>
      <c r="F546" s="2"/>
      <c r="G546" s="2"/>
      <c r="H546" s="2"/>
      <c r="I546" s="2"/>
      <c r="J546" s="2"/>
      <c r="K546" s="2"/>
      <c r="L546" s="20"/>
      <c r="M546" s="20"/>
      <c r="N546" s="2"/>
      <c r="O546" s="2"/>
      <c r="P546" s="2"/>
      <c r="Q546" s="2"/>
      <c r="R546" s="2"/>
      <c r="S546" s="20"/>
      <c r="T546" s="20"/>
      <c r="U546" s="2"/>
      <c r="V546" s="2"/>
      <c r="W546" s="2"/>
      <c r="X546" s="2"/>
      <c r="Y546" s="2"/>
      <c r="Z546" s="20"/>
      <c r="AA546" s="20"/>
    </row>
    <row r="547" spans="1:27" s="15" customFormat="1" ht="30" customHeight="1" hidden="1">
      <c r="A547" s="159"/>
      <c r="B547" s="3">
        <v>157</v>
      </c>
      <c r="C547" s="3"/>
      <c r="D547" s="3"/>
      <c r="E547" s="3"/>
      <c r="F547" s="3">
        <f>B547-+SUM(C547:E547)</f>
        <v>157</v>
      </c>
      <c r="G547" s="3">
        <v>157</v>
      </c>
      <c r="H547" s="3"/>
      <c r="I547" s="3"/>
      <c r="J547" s="3"/>
      <c r="K547" s="3">
        <f>G547-+SUM(H547:J547)</f>
        <v>157</v>
      </c>
      <c r="L547" s="4">
        <f>G547-B547</f>
        <v>0</v>
      </c>
      <c r="M547" s="4">
        <f>K547-F547</f>
        <v>0</v>
      </c>
      <c r="N547" s="3">
        <v>157</v>
      </c>
      <c r="O547" s="3"/>
      <c r="P547" s="3"/>
      <c r="Q547" s="3"/>
      <c r="R547" s="3">
        <f>N547-+SUM(O547:Q547)</f>
        <v>157</v>
      </c>
      <c r="S547" s="4">
        <f>N547-G547</f>
        <v>0</v>
      </c>
      <c r="T547" s="4">
        <f>R547-K547</f>
        <v>0</v>
      </c>
      <c r="U547" s="3">
        <v>157</v>
      </c>
      <c r="V547" s="3"/>
      <c r="W547" s="3"/>
      <c r="X547" s="3"/>
      <c r="Y547" s="3">
        <f>U547-+SUM(V547:X547)</f>
        <v>157</v>
      </c>
      <c r="Z547" s="4">
        <f>U547-N547</f>
        <v>0</v>
      </c>
      <c r="AA547" s="4">
        <f>Y547-R547</f>
        <v>0</v>
      </c>
    </row>
    <row r="548" spans="1:27" ht="30" customHeight="1" hidden="1">
      <c r="A548" s="14"/>
      <c r="B548" s="10"/>
      <c r="C548" s="10"/>
      <c r="D548" s="10"/>
      <c r="E548" s="10"/>
      <c r="F548" s="10"/>
      <c r="G548" s="10"/>
      <c r="H548" s="10"/>
      <c r="I548" s="10"/>
      <c r="J548" s="10"/>
      <c r="K548" s="10"/>
      <c r="L548" s="19"/>
      <c r="M548" s="19"/>
      <c r="N548" s="10"/>
      <c r="O548" s="10"/>
      <c r="P548" s="10"/>
      <c r="Q548" s="10"/>
      <c r="R548" s="10"/>
      <c r="S548" s="19"/>
      <c r="T548" s="19"/>
      <c r="U548" s="10"/>
      <c r="V548" s="10"/>
      <c r="W548" s="10"/>
      <c r="X548" s="10"/>
      <c r="Y548" s="10"/>
      <c r="Z548" s="19"/>
      <c r="AA548" s="19"/>
    </row>
    <row r="549" spans="1:27" s="6" customFormat="1" ht="30" customHeight="1" hidden="1">
      <c r="A549" s="11"/>
      <c r="B549" s="2"/>
      <c r="C549" s="2"/>
      <c r="D549" s="2"/>
      <c r="E549" s="2"/>
      <c r="F549" s="2"/>
      <c r="G549" s="2"/>
      <c r="H549" s="2"/>
      <c r="I549" s="2"/>
      <c r="J549" s="2"/>
      <c r="K549" s="2"/>
      <c r="L549" s="20"/>
      <c r="M549" s="20"/>
      <c r="N549" s="2"/>
      <c r="O549" s="2"/>
      <c r="P549" s="2"/>
      <c r="Q549" s="2"/>
      <c r="R549" s="2"/>
      <c r="S549" s="20"/>
      <c r="T549" s="20"/>
      <c r="U549" s="2"/>
      <c r="V549" s="2"/>
      <c r="W549" s="2"/>
      <c r="X549" s="2"/>
      <c r="Y549" s="2"/>
      <c r="Z549" s="20"/>
      <c r="AA549" s="20"/>
    </row>
    <row r="550" spans="1:27" s="15" customFormat="1" ht="30" customHeight="1" hidden="1">
      <c r="A550" s="12" t="s">
        <v>434</v>
      </c>
      <c r="B550" s="3">
        <f aca="true" t="shared" si="18" ref="B550:K550">SUBTOTAL(9,B544:B547)</f>
        <v>158</v>
      </c>
      <c r="C550" s="3">
        <f t="shared" si="18"/>
        <v>0</v>
      </c>
      <c r="D550" s="3">
        <f t="shared" si="18"/>
        <v>0</v>
      </c>
      <c r="E550" s="3">
        <f t="shared" si="18"/>
        <v>0</v>
      </c>
      <c r="F550" s="3">
        <f t="shared" si="18"/>
        <v>158</v>
      </c>
      <c r="G550" s="3">
        <f t="shared" si="18"/>
        <v>158</v>
      </c>
      <c r="H550" s="3">
        <f t="shared" si="18"/>
        <v>0</v>
      </c>
      <c r="I550" s="3">
        <f t="shared" si="18"/>
        <v>0</v>
      </c>
      <c r="J550" s="3">
        <f t="shared" si="18"/>
        <v>0</v>
      </c>
      <c r="K550" s="3">
        <f t="shared" si="18"/>
        <v>158</v>
      </c>
      <c r="L550" s="4">
        <f>G550-B550</f>
        <v>0</v>
      </c>
      <c r="M550" s="4">
        <f>K550-F550</f>
        <v>0</v>
      </c>
      <c r="N550" s="3">
        <f>SUBTOTAL(9,N544:N547)</f>
        <v>158</v>
      </c>
      <c r="O550" s="3">
        <f>SUBTOTAL(9,O544:O547)</f>
        <v>0</v>
      </c>
      <c r="P550" s="3">
        <f>SUBTOTAL(9,P544:P547)</f>
        <v>0</v>
      </c>
      <c r="Q550" s="3">
        <f>SUBTOTAL(9,Q544:Q547)</f>
        <v>0</v>
      </c>
      <c r="R550" s="3">
        <f>SUBTOTAL(9,R544:R547)</f>
        <v>158</v>
      </c>
      <c r="S550" s="4">
        <f>N550-G550</f>
        <v>0</v>
      </c>
      <c r="T550" s="4">
        <f>R550-K550</f>
        <v>0</v>
      </c>
      <c r="U550" s="3">
        <f>SUBTOTAL(9,U544:U547)</f>
        <v>158</v>
      </c>
      <c r="V550" s="3">
        <f>SUBTOTAL(9,V544:V547)</f>
        <v>0</v>
      </c>
      <c r="W550" s="3">
        <f>SUBTOTAL(9,W544:W547)</f>
        <v>0</v>
      </c>
      <c r="X550" s="3">
        <f>SUBTOTAL(9,X544:X547)</f>
        <v>0</v>
      </c>
      <c r="Y550" s="3">
        <f>SUBTOTAL(9,Y544:Y547)</f>
        <v>158</v>
      </c>
      <c r="Z550" s="4">
        <f>U550-N550</f>
        <v>0</v>
      </c>
      <c r="AA550" s="4">
        <f>Y550-R550</f>
        <v>0</v>
      </c>
    </row>
    <row r="551" spans="1:27" ht="30" customHeight="1" hidden="1">
      <c r="A551" s="9" t="s">
        <v>71</v>
      </c>
      <c r="B551" s="10"/>
      <c r="C551" s="10"/>
      <c r="D551" s="10"/>
      <c r="E551" s="10"/>
      <c r="F551" s="10"/>
      <c r="G551" s="10"/>
      <c r="H551" s="10"/>
      <c r="I551" s="10"/>
      <c r="J551" s="10"/>
      <c r="K551" s="10"/>
      <c r="L551" s="19"/>
      <c r="M551" s="19"/>
      <c r="N551" s="10"/>
      <c r="O551" s="10"/>
      <c r="P551" s="10"/>
      <c r="Q551" s="10"/>
      <c r="R551" s="10"/>
      <c r="S551" s="19"/>
      <c r="T551" s="19"/>
      <c r="U551" s="10"/>
      <c r="V551" s="10"/>
      <c r="W551" s="10"/>
      <c r="X551" s="10"/>
      <c r="Y551" s="10"/>
      <c r="Z551" s="19"/>
      <c r="AA551" s="19"/>
    </row>
    <row r="552" spans="1:27" s="6" customFormat="1" ht="30" customHeight="1" hidden="1">
      <c r="A552" s="158" t="s">
        <v>671</v>
      </c>
      <c r="B552" s="2"/>
      <c r="C552" s="2"/>
      <c r="D552" s="2"/>
      <c r="E552" s="2"/>
      <c r="F552" s="2"/>
      <c r="G552" s="2"/>
      <c r="H552" s="2"/>
      <c r="I552" s="2"/>
      <c r="J552" s="2"/>
      <c r="K552" s="2"/>
      <c r="L552" s="20"/>
      <c r="M552" s="20"/>
      <c r="N552" s="2"/>
      <c r="O552" s="2"/>
      <c r="P552" s="2"/>
      <c r="Q552" s="2"/>
      <c r="R552" s="2"/>
      <c r="S552" s="20"/>
      <c r="T552" s="20"/>
      <c r="U552" s="2"/>
      <c r="V552" s="2"/>
      <c r="W552" s="2"/>
      <c r="X552" s="2"/>
      <c r="Y552" s="2"/>
      <c r="Z552" s="20"/>
      <c r="AA552" s="20"/>
    </row>
    <row r="553" spans="1:27" s="15" customFormat="1" ht="30" customHeight="1" hidden="1">
      <c r="A553" s="159"/>
      <c r="B553" s="3">
        <v>18</v>
      </c>
      <c r="C553" s="3"/>
      <c r="D553" s="3"/>
      <c r="E553" s="3">
        <v>18</v>
      </c>
      <c r="F553" s="3">
        <f>B553-+SUM(C553:E553)</f>
        <v>0</v>
      </c>
      <c r="G553" s="3">
        <v>18</v>
      </c>
      <c r="H553" s="3"/>
      <c r="I553" s="3"/>
      <c r="J553" s="3">
        <v>18</v>
      </c>
      <c r="K553" s="3">
        <f>G553-+SUM(H553:J553)</f>
        <v>0</v>
      </c>
      <c r="L553" s="4">
        <f>G553-B553</f>
        <v>0</v>
      </c>
      <c r="M553" s="4">
        <f>K553-F553</f>
        <v>0</v>
      </c>
      <c r="N553" s="3">
        <v>18</v>
      </c>
      <c r="O553" s="3"/>
      <c r="P553" s="3"/>
      <c r="Q553" s="3">
        <v>18</v>
      </c>
      <c r="R553" s="3">
        <f>N553-+SUM(O553:Q553)</f>
        <v>0</v>
      </c>
      <c r="S553" s="4">
        <f>N553-G553</f>
        <v>0</v>
      </c>
      <c r="T553" s="4">
        <f>R553-K553</f>
        <v>0</v>
      </c>
      <c r="U553" s="3">
        <v>18</v>
      </c>
      <c r="V553" s="3"/>
      <c r="W553" s="3"/>
      <c r="X553" s="3">
        <v>18</v>
      </c>
      <c r="Y553" s="3">
        <f>U553-+SUM(V553:X553)</f>
        <v>0</v>
      </c>
      <c r="Z553" s="4">
        <f>U553-N553</f>
        <v>0</v>
      </c>
      <c r="AA553" s="4">
        <f>Y553-R553</f>
        <v>0</v>
      </c>
    </row>
    <row r="554" spans="1:27" ht="30" customHeight="1" hidden="1">
      <c r="A554" s="14"/>
      <c r="B554" s="10"/>
      <c r="C554" s="10"/>
      <c r="D554" s="10"/>
      <c r="E554" s="10"/>
      <c r="F554" s="10"/>
      <c r="G554" s="10"/>
      <c r="H554" s="10"/>
      <c r="I554" s="10"/>
      <c r="J554" s="10"/>
      <c r="K554" s="10"/>
      <c r="L554" s="19"/>
      <c r="M554" s="19"/>
      <c r="N554" s="10"/>
      <c r="O554" s="10"/>
      <c r="P554" s="10"/>
      <c r="Q554" s="10"/>
      <c r="R554" s="10"/>
      <c r="S554" s="19"/>
      <c r="T554" s="19"/>
      <c r="U554" s="10"/>
      <c r="V554" s="10"/>
      <c r="W554" s="10"/>
      <c r="X554" s="10"/>
      <c r="Y554" s="10"/>
      <c r="Z554" s="19"/>
      <c r="AA554" s="19"/>
    </row>
    <row r="555" spans="1:27" s="6" customFormat="1" ht="30" customHeight="1" hidden="1">
      <c r="A555" s="158" t="s">
        <v>690</v>
      </c>
      <c r="B555" s="2"/>
      <c r="C555" s="2"/>
      <c r="D555" s="2"/>
      <c r="E555" s="2"/>
      <c r="F555" s="2"/>
      <c r="G555" s="2"/>
      <c r="H555" s="2"/>
      <c r="I555" s="2"/>
      <c r="J555" s="2"/>
      <c r="K555" s="2"/>
      <c r="L555" s="20"/>
      <c r="M555" s="20"/>
      <c r="N555" s="2"/>
      <c r="O555" s="2"/>
      <c r="P555" s="2"/>
      <c r="Q555" s="2"/>
      <c r="R555" s="2"/>
      <c r="S555" s="20"/>
      <c r="T555" s="20"/>
      <c r="U555" s="2"/>
      <c r="V555" s="2"/>
      <c r="W555" s="2"/>
      <c r="X555" s="2"/>
      <c r="Y555" s="2"/>
      <c r="Z555" s="20"/>
      <c r="AA555" s="20"/>
    </row>
    <row r="556" spans="1:27" s="15" customFormat="1" ht="30" customHeight="1" hidden="1">
      <c r="A556" s="159"/>
      <c r="B556" s="3">
        <v>1140</v>
      </c>
      <c r="C556" s="3"/>
      <c r="D556" s="3"/>
      <c r="E556" s="3">
        <v>220</v>
      </c>
      <c r="F556" s="3">
        <f>B556-+SUM(C556:E556)</f>
        <v>920</v>
      </c>
      <c r="G556" s="3">
        <v>1140</v>
      </c>
      <c r="H556" s="3"/>
      <c r="I556" s="3"/>
      <c r="J556" s="3">
        <v>220</v>
      </c>
      <c r="K556" s="3">
        <f>G556-+SUM(H556:J556)</f>
        <v>920</v>
      </c>
      <c r="L556" s="4">
        <f>G556-B556</f>
        <v>0</v>
      </c>
      <c r="M556" s="4">
        <f>K556-F556</f>
        <v>0</v>
      </c>
      <c r="N556" s="3">
        <v>1140</v>
      </c>
      <c r="O556" s="3"/>
      <c r="P556" s="3"/>
      <c r="Q556" s="3">
        <v>220</v>
      </c>
      <c r="R556" s="3">
        <f>N556-+SUM(O556:Q556)</f>
        <v>920</v>
      </c>
      <c r="S556" s="4">
        <f>N556-G556</f>
        <v>0</v>
      </c>
      <c r="T556" s="4">
        <f>R556-K556</f>
        <v>0</v>
      </c>
      <c r="U556" s="3">
        <v>1140</v>
      </c>
      <c r="V556" s="3"/>
      <c r="W556" s="3"/>
      <c r="X556" s="3">
        <v>220</v>
      </c>
      <c r="Y556" s="3">
        <f>U556-+SUM(V556:X556)</f>
        <v>920</v>
      </c>
      <c r="Z556" s="4">
        <f>U556-N556</f>
        <v>0</v>
      </c>
      <c r="AA556" s="4">
        <f>Y556-R556</f>
        <v>0</v>
      </c>
    </row>
    <row r="557" spans="1:27" ht="30" customHeight="1" hidden="1">
      <c r="A557" s="14"/>
      <c r="B557" s="10"/>
      <c r="C557" s="10"/>
      <c r="D557" s="10"/>
      <c r="E557" s="10"/>
      <c r="F557" s="10"/>
      <c r="G557" s="10"/>
      <c r="H557" s="10"/>
      <c r="I557" s="10"/>
      <c r="J557" s="10"/>
      <c r="K557" s="10"/>
      <c r="L557" s="19"/>
      <c r="M557" s="19"/>
      <c r="N557" s="10"/>
      <c r="O557" s="10"/>
      <c r="P557" s="10"/>
      <c r="Q557" s="10"/>
      <c r="R557" s="10"/>
      <c r="S557" s="19"/>
      <c r="T557" s="19"/>
      <c r="U557" s="10"/>
      <c r="V557" s="10"/>
      <c r="W557" s="10"/>
      <c r="X557" s="10"/>
      <c r="Y557" s="10"/>
      <c r="Z557" s="19"/>
      <c r="AA557" s="19"/>
    </row>
    <row r="558" spans="1:27" s="6" customFormat="1" ht="30" customHeight="1" hidden="1">
      <c r="A558" s="158" t="s">
        <v>592</v>
      </c>
      <c r="B558" s="2"/>
      <c r="C558" s="2"/>
      <c r="D558" s="2"/>
      <c r="E558" s="2"/>
      <c r="F558" s="2"/>
      <c r="G558" s="2"/>
      <c r="H558" s="2"/>
      <c r="I558" s="2"/>
      <c r="J558" s="2"/>
      <c r="K558" s="2"/>
      <c r="L558" s="20"/>
      <c r="M558" s="20"/>
      <c r="N558" s="2"/>
      <c r="O558" s="2"/>
      <c r="P558" s="2"/>
      <c r="Q558" s="2"/>
      <c r="R558" s="2"/>
      <c r="S558" s="20"/>
      <c r="T558" s="20"/>
      <c r="U558" s="2"/>
      <c r="V558" s="2"/>
      <c r="W558" s="2"/>
      <c r="X558" s="2"/>
      <c r="Y558" s="2"/>
      <c r="Z558" s="20"/>
      <c r="AA558" s="20"/>
    </row>
    <row r="559" spans="1:27" s="15" customFormat="1" ht="30" customHeight="1" hidden="1">
      <c r="A559" s="159"/>
      <c r="B559" s="3">
        <v>29436</v>
      </c>
      <c r="C559" s="3"/>
      <c r="D559" s="3"/>
      <c r="E559" s="3"/>
      <c r="F559" s="3">
        <f>B559-+SUM(C559:E559)</f>
        <v>29436</v>
      </c>
      <c r="G559" s="3">
        <v>29436</v>
      </c>
      <c r="H559" s="3"/>
      <c r="I559" s="3"/>
      <c r="J559" s="3"/>
      <c r="K559" s="3">
        <f>G559-+SUM(H559:J559)</f>
        <v>29436</v>
      </c>
      <c r="L559" s="4">
        <f>G559-B559</f>
        <v>0</v>
      </c>
      <c r="M559" s="4">
        <f>K559-F559</f>
        <v>0</v>
      </c>
      <c r="N559" s="3">
        <v>29436</v>
      </c>
      <c r="O559" s="3"/>
      <c r="P559" s="3"/>
      <c r="Q559" s="3"/>
      <c r="R559" s="3">
        <f>N559-+SUM(O559:Q559)</f>
        <v>29436</v>
      </c>
      <c r="S559" s="4">
        <f>N559-G559</f>
        <v>0</v>
      </c>
      <c r="T559" s="4">
        <f>R559-K559</f>
        <v>0</v>
      </c>
      <c r="U559" s="3">
        <v>29436</v>
      </c>
      <c r="V559" s="3"/>
      <c r="W559" s="3"/>
      <c r="X559" s="3"/>
      <c r="Y559" s="3">
        <f>U559-+SUM(V559:X559)</f>
        <v>29436</v>
      </c>
      <c r="Z559" s="4">
        <f>U559-N559</f>
        <v>0</v>
      </c>
      <c r="AA559" s="4">
        <f>Y559-R559</f>
        <v>0</v>
      </c>
    </row>
    <row r="560" spans="1:27" ht="30" customHeight="1" hidden="1">
      <c r="A560" s="14"/>
      <c r="B560" s="10"/>
      <c r="C560" s="10"/>
      <c r="D560" s="10"/>
      <c r="E560" s="10"/>
      <c r="F560" s="10"/>
      <c r="G560" s="10"/>
      <c r="H560" s="10"/>
      <c r="I560" s="10"/>
      <c r="J560" s="10"/>
      <c r="K560" s="10"/>
      <c r="L560" s="19"/>
      <c r="M560" s="19"/>
      <c r="N560" s="10"/>
      <c r="O560" s="10"/>
      <c r="P560" s="10"/>
      <c r="Q560" s="10"/>
      <c r="R560" s="10"/>
      <c r="S560" s="19"/>
      <c r="T560" s="19"/>
      <c r="U560" s="10"/>
      <c r="V560" s="10"/>
      <c r="W560" s="10"/>
      <c r="X560" s="10"/>
      <c r="Y560" s="10"/>
      <c r="Z560" s="19"/>
      <c r="AA560" s="19"/>
    </row>
    <row r="561" spans="1:27" s="6" customFormat="1" ht="30" customHeight="1" hidden="1">
      <c r="A561" s="11"/>
      <c r="B561" s="2"/>
      <c r="C561" s="2"/>
      <c r="D561" s="2"/>
      <c r="E561" s="2"/>
      <c r="F561" s="2"/>
      <c r="G561" s="2"/>
      <c r="H561" s="2"/>
      <c r="I561" s="2"/>
      <c r="J561" s="2"/>
      <c r="K561" s="2"/>
      <c r="L561" s="20"/>
      <c r="M561" s="20"/>
      <c r="N561" s="2"/>
      <c r="O561" s="2"/>
      <c r="P561" s="2"/>
      <c r="Q561" s="2"/>
      <c r="R561" s="2"/>
      <c r="S561" s="20"/>
      <c r="T561" s="20"/>
      <c r="U561" s="2"/>
      <c r="V561" s="2"/>
      <c r="W561" s="2"/>
      <c r="X561" s="2"/>
      <c r="Y561" s="2"/>
      <c r="Z561" s="20"/>
      <c r="AA561" s="20"/>
    </row>
    <row r="562" spans="1:27" s="15" customFormat="1" ht="30" customHeight="1" hidden="1">
      <c r="A562" s="12" t="s">
        <v>434</v>
      </c>
      <c r="B562" s="3">
        <f aca="true" t="shared" si="19" ref="B562:K562">SUBTOTAL(9,B553:B559)</f>
        <v>30594</v>
      </c>
      <c r="C562" s="3">
        <f t="shared" si="19"/>
        <v>0</v>
      </c>
      <c r="D562" s="3">
        <f t="shared" si="19"/>
        <v>0</v>
      </c>
      <c r="E562" s="3">
        <f t="shared" si="19"/>
        <v>238</v>
      </c>
      <c r="F562" s="3">
        <f t="shared" si="19"/>
        <v>30356</v>
      </c>
      <c r="G562" s="3">
        <f t="shared" si="19"/>
        <v>30594</v>
      </c>
      <c r="H562" s="3">
        <f t="shared" si="19"/>
        <v>0</v>
      </c>
      <c r="I562" s="3">
        <f t="shared" si="19"/>
        <v>0</v>
      </c>
      <c r="J562" s="3">
        <f t="shared" si="19"/>
        <v>238</v>
      </c>
      <c r="K562" s="3">
        <f t="shared" si="19"/>
        <v>30356</v>
      </c>
      <c r="L562" s="4">
        <f>G562-B562</f>
        <v>0</v>
      </c>
      <c r="M562" s="4">
        <f>K562-F562</f>
        <v>0</v>
      </c>
      <c r="N562" s="3">
        <f>SUBTOTAL(9,N553:N559)</f>
        <v>30594</v>
      </c>
      <c r="O562" s="3">
        <f>SUBTOTAL(9,O553:O559)</f>
        <v>0</v>
      </c>
      <c r="P562" s="3">
        <f>SUBTOTAL(9,P553:P559)</f>
        <v>0</v>
      </c>
      <c r="Q562" s="3">
        <f>SUBTOTAL(9,Q553:Q559)</f>
        <v>238</v>
      </c>
      <c r="R562" s="3">
        <f>SUBTOTAL(9,R553:R559)</f>
        <v>30356</v>
      </c>
      <c r="S562" s="4">
        <f>N562-G562</f>
        <v>0</v>
      </c>
      <c r="T562" s="4">
        <f>R562-K562</f>
        <v>0</v>
      </c>
      <c r="U562" s="3">
        <f>SUBTOTAL(9,U553:U559)</f>
        <v>30594</v>
      </c>
      <c r="V562" s="3">
        <f>SUBTOTAL(9,V553:V559)</f>
        <v>0</v>
      </c>
      <c r="W562" s="3">
        <f>SUBTOTAL(9,W553:W559)</f>
        <v>0</v>
      </c>
      <c r="X562" s="3">
        <f>SUBTOTAL(9,X553:X559)</f>
        <v>238</v>
      </c>
      <c r="Y562" s="3">
        <f>SUBTOTAL(9,Y553:Y559)</f>
        <v>30356</v>
      </c>
      <c r="Z562" s="4">
        <f>U562-N562</f>
        <v>0</v>
      </c>
      <c r="AA562" s="4">
        <f>Y562-R562</f>
        <v>0</v>
      </c>
    </row>
    <row r="563" spans="7:11" ht="30" customHeight="1">
      <c r="G563" s="6"/>
      <c r="H563" s="6"/>
      <c r="I563" s="6"/>
      <c r="J563" s="6"/>
      <c r="K563" s="6"/>
    </row>
    <row r="564" spans="7:11" ht="30" customHeight="1">
      <c r="G564" s="6"/>
      <c r="H564" s="6"/>
      <c r="I564" s="6"/>
      <c r="J564" s="6"/>
      <c r="K564" s="6"/>
    </row>
    <row r="565" spans="7:11" ht="30" customHeight="1">
      <c r="G565" s="6"/>
      <c r="H565" s="6"/>
      <c r="I565" s="6"/>
      <c r="J565" s="6"/>
      <c r="K565" s="6"/>
    </row>
    <row r="566" spans="7:11" ht="30" customHeight="1">
      <c r="G566" s="6"/>
      <c r="H566" s="6"/>
      <c r="I566" s="6"/>
      <c r="J566" s="6"/>
      <c r="K566" s="6"/>
    </row>
    <row r="567" spans="7:11" ht="30" customHeight="1">
      <c r="G567" s="6"/>
      <c r="H567" s="6"/>
      <c r="I567" s="6"/>
      <c r="J567" s="6"/>
      <c r="K567" s="6"/>
    </row>
    <row r="568" spans="7:11" ht="30" customHeight="1">
      <c r="G568" s="6"/>
      <c r="H568" s="6"/>
      <c r="I568" s="6"/>
      <c r="J568" s="6"/>
      <c r="K568" s="6"/>
    </row>
    <row r="569" spans="7:11" ht="30" customHeight="1">
      <c r="G569" s="6"/>
      <c r="H569" s="6"/>
      <c r="I569" s="6"/>
      <c r="J569" s="6"/>
      <c r="K569" s="6"/>
    </row>
    <row r="570" spans="7:11" ht="30" customHeight="1">
      <c r="G570" s="6"/>
      <c r="H570" s="6"/>
      <c r="I570" s="6"/>
      <c r="J570" s="6"/>
      <c r="K570" s="6"/>
    </row>
    <row r="571" spans="7:11" ht="30" customHeight="1">
      <c r="G571" s="6"/>
      <c r="H571" s="6"/>
      <c r="I571" s="6"/>
      <c r="J571" s="6"/>
      <c r="K571" s="6"/>
    </row>
    <row r="572" spans="7:11" ht="30" customHeight="1">
      <c r="G572" s="6"/>
      <c r="H572" s="6"/>
      <c r="I572" s="6"/>
      <c r="J572" s="6"/>
      <c r="K572" s="6"/>
    </row>
    <row r="573" spans="7:11" ht="30" customHeight="1">
      <c r="G573" s="6"/>
      <c r="H573" s="6"/>
      <c r="I573" s="6"/>
      <c r="J573" s="6"/>
      <c r="K573" s="6"/>
    </row>
  </sheetData>
  <mergeCells count="171">
    <mergeCell ref="A207:A208"/>
    <mergeCell ref="A189:A190"/>
    <mergeCell ref="A297:A298"/>
    <mergeCell ref="A192:A193"/>
    <mergeCell ref="A195:A196"/>
    <mergeCell ref="A198:A199"/>
    <mergeCell ref="A201:A202"/>
    <mergeCell ref="A288:A289"/>
    <mergeCell ref="A285:A286"/>
    <mergeCell ref="A261:A262"/>
    <mergeCell ref="A186:A187"/>
    <mergeCell ref="A204:A205"/>
    <mergeCell ref="S3:T3"/>
    <mergeCell ref="U3:Y3"/>
    <mergeCell ref="A171:A172"/>
    <mergeCell ref="A174:A175"/>
    <mergeCell ref="A180:A181"/>
    <mergeCell ref="A183:A184"/>
    <mergeCell ref="A177:A178"/>
    <mergeCell ref="A156:A157"/>
    <mergeCell ref="Z3:AA3"/>
    <mergeCell ref="G3:K3"/>
    <mergeCell ref="L3:M3"/>
    <mergeCell ref="N3:R3"/>
    <mergeCell ref="A510:A511"/>
    <mergeCell ref="A507:A508"/>
    <mergeCell ref="A504:A505"/>
    <mergeCell ref="A435:A436"/>
    <mergeCell ref="A438:A439"/>
    <mergeCell ref="A441:A442"/>
    <mergeCell ref="A444:A445"/>
    <mergeCell ref="A480:A481"/>
    <mergeCell ref="A489:A490"/>
    <mergeCell ref="A492:A493"/>
    <mergeCell ref="A513:A514"/>
    <mergeCell ref="A501:A502"/>
    <mergeCell ref="A450:A451"/>
    <mergeCell ref="A486:A487"/>
    <mergeCell ref="A495:A496"/>
    <mergeCell ref="A498:A499"/>
    <mergeCell ref="A474:A475"/>
    <mergeCell ref="A477:A478"/>
    <mergeCell ref="A471:A472"/>
    <mergeCell ref="A459:A460"/>
    <mergeCell ref="A321:A322"/>
    <mergeCell ref="A330:A331"/>
    <mergeCell ref="A324:A325"/>
    <mergeCell ref="A405:A406"/>
    <mergeCell ref="A348:A349"/>
    <mergeCell ref="A339:A340"/>
    <mergeCell ref="A342:A343"/>
    <mergeCell ref="A333:A334"/>
    <mergeCell ref="A375:A376"/>
    <mergeCell ref="A345:A346"/>
    <mergeCell ref="A318:A319"/>
    <mergeCell ref="A294:A295"/>
    <mergeCell ref="A303:A304"/>
    <mergeCell ref="A252:A253"/>
    <mergeCell ref="A270:A271"/>
    <mergeCell ref="A282:A283"/>
    <mergeCell ref="A264:A265"/>
    <mergeCell ref="A267:A268"/>
    <mergeCell ref="A255:A256"/>
    <mergeCell ref="A258:A259"/>
    <mergeCell ref="A273:A274"/>
    <mergeCell ref="A276:A277"/>
    <mergeCell ref="A237:A238"/>
    <mergeCell ref="A240:A241"/>
    <mergeCell ref="A243:A244"/>
    <mergeCell ref="A249:A250"/>
    <mergeCell ref="A225:A226"/>
    <mergeCell ref="A228:A229"/>
    <mergeCell ref="A231:A232"/>
    <mergeCell ref="A234:A235"/>
    <mergeCell ref="A210:A211"/>
    <mergeCell ref="A213:A214"/>
    <mergeCell ref="A219:A220"/>
    <mergeCell ref="A216:A217"/>
    <mergeCell ref="A162:A163"/>
    <mergeCell ref="A165:A166"/>
    <mergeCell ref="A168:A169"/>
    <mergeCell ref="A159:A160"/>
    <mergeCell ref="A150:A151"/>
    <mergeCell ref="A137:A139"/>
    <mergeCell ref="A140:A142"/>
    <mergeCell ref="A153:A154"/>
    <mergeCell ref="A144:A145"/>
    <mergeCell ref="A128:A130"/>
    <mergeCell ref="A131:A133"/>
    <mergeCell ref="A134:A136"/>
    <mergeCell ref="A147:A148"/>
    <mergeCell ref="A114:A115"/>
    <mergeCell ref="A120:A121"/>
    <mergeCell ref="A122:A124"/>
    <mergeCell ref="A125:A127"/>
    <mergeCell ref="A99:A100"/>
    <mergeCell ref="A108:A109"/>
    <mergeCell ref="A111:A112"/>
    <mergeCell ref="A93:A94"/>
    <mergeCell ref="A102:A103"/>
    <mergeCell ref="A105:A106"/>
    <mergeCell ref="A78:A79"/>
    <mergeCell ref="A81:A82"/>
    <mergeCell ref="A84:A85"/>
    <mergeCell ref="A96:A97"/>
    <mergeCell ref="A87:A88"/>
    <mergeCell ref="A90:A91"/>
    <mergeCell ref="A66:A67"/>
    <mergeCell ref="A69:A70"/>
    <mergeCell ref="A72:A73"/>
    <mergeCell ref="A75:A76"/>
    <mergeCell ref="A54:A55"/>
    <mergeCell ref="A57:A58"/>
    <mergeCell ref="A60:A61"/>
    <mergeCell ref="A63:A64"/>
    <mergeCell ref="A42:A43"/>
    <mergeCell ref="A45:A46"/>
    <mergeCell ref="A48:A49"/>
    <mergeCell ref="A51:A52"/>
    <mergeCell ref="A30:A31"/>
    <mergeCell ref="A33:A34"/>
    <mergeCell ref="A36:A37"/>
    <mergeCell ref="A39:A40"/>
    <mergeCell ref="A522:A523"/>
    <mergeCell ref="A3:A4"/>
    <mergeCell ref="A6:A7"/>
    <mergeCell ref="A9:A10"/>
    <mergeCell ref="A12:A13"/>
    <mergeCell ref="A15:A16"/>
    <mergeCell ref="A18:A19"/>
    <mergeCell ref="A21:A22"/>
    <mergeCell ref="A24:A25"/>
    <mergeCell ref="A27:A28"/>
    <mergeCell ref="B3:F3"/>
    <mergeCell ref="A552:A553"/>
    <mergeCell ref="A558:A559"/>
    <mergeCell ref="A555:A556"/>
    <mergeCell ref="A543:A544"/>
    <mergeCell ref="A546:A547"/>
    <mergeCell ref="A528:A529"/>
    <mergeCell ref="A534:A535"/>
    <mergeCell ref="A537:A538"/>
    <mergeCell ref="A525:A526"/>
    <mergeCell ref="A462:A463"/>
    <mergeCell ref="A465:A466"/>
    <mergeCell ref="A468:A469"/>
    <mergeCell ref="A354:A355"/>
    <mergeCell ref="A357:A358"/>
    <mergeCell ref="A360:A361"/>
    <mergeCell ref="A363:A364"/>
    <mergeCell ref="A366:A367"/>
    <mergeCell ref="A369:A370"/>
    <mergeCell ref="A372:A373"/>
    <mergeCell ref="A378:A379"/>
    <mergeCell ref="A381:A382"/>
    <mergeCell ref="A384:A385"/>
    <mergeCell ref="A387:A388"/>
    <mergeCell ref="A396:A397"/>
    <mergeCell ref="A399:A400"/>
    <mergeCell ref="A390:A391"/>
    <mergeCell ref="A393:A394"/>
    <mergeCell ref="A279:A280"/>
    <mergeCell ref="A456:A457"/>
    <mergeCell ref="A408:A409"/>
    <mergeCell ref="A411:A412"/>
    <mergeCell ref="A414:A415"/>
    <mergeCell ref="A426:A427"/>
    <mergeCell ref="A420:A421"/>
    <mergeCell ref="A423:A424"/>
    <mergeCell ref="A447:A448"/>
    <mergeCell ref="A417:A418"/>
  </mergeCells>
  <printOptions/>
  <pageMargins left="1.0236220472440944" right="0.1968503937007874" top="0.7086614173228347" bottom="0.6692913385826772" header="0.5118110236220472" footer="0.5118110236220472"/>
  <pageSetup firstPageNumber="19" useFirstPageNumber="1" horizontalDpi="300" verticalDpi="300" orientation="landscape" paperSize="9" scale="69" r:id="rId2"/>
  <headerFooter alignWithMargins="0">
    <oddFooter>&amp;C&amp;P ページ</oddFooter>
  </headerFooter>
  <drawing r:id="rId1"/>
</worksheet>
</file>

<file path=xl/worksheets/sheet3.xml><?xml version="1.0" encoding="utf-8"?>
<worksheet xmlns="http://schemas.openxmlformats.org/spreadsheetml/2006/main" xmlns:r="http://schemas.openxmlformats.org/officeDocument/2006/relationships">
  <dimension ref="A1:G78"/>
  <sheetViews>
    <sheetView zoomScaleSheetLayoutView="75" workbookViewId="0" topLeftCell="A1">
      <pane xSplit="4" ySplit="4" topLeftCell="E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50390625" style="43" customWidth="1"/>
    <col min="2" max="2" width="22.875" style="48" customWidth="1"/>
    <col min="3" max="3" width="16.25390625" style="48" customWidth="1"/>
    <col min="4" max="4" width="23.75390625" style="48" customWidth="1"/>
    <col min="5" max="5" width="11.25390625" style="46" customWidth="1"/>
    <col min="6" max="6" width="11.25390625" style="0" customWidth="1"/>
    <col min="7" max="7" width="10.125" style="0" customWidth="1"/>
  </cols>
  <sheetData>
    <row r="1" spans="1:7" ht="13.5">
      <c r="A1" s="41"/>
      <c r="B1" s="42"/>
      <c r="C1" s="43"/>
      <c r="D1" s="44"/>
      <c r="E1" s="45"/>
      <c r="F1" s="46"/>
      <c r="G1" s="47"/>
    </row>
    <row r="2" spans="1:7" ht="13.5" customHeight="1">
      <c r="A2" s="42"/>
      <c r="B2" s="49" t="s">
        <v>712</v>
      </c>
      <c r="C2" s="50"/>
      <c r="D2" s="44"/>
      <c r="F2" s="46"/>
      <c r="G2" s="46"/>
    </row>
    <row r="3" spans="1:7" ht="13.5">
      <c r="A3" s="42"/>
      <c r="B3" s="43"/>
      <c r="C3" s="44"/>
      <c r="D3" s="44"/>
      <c r="F3" s="46"/>
      <c r="G3" s="46" t="s">
        <v>713</v>
      </c>
    </row>
    <row r="4" spans="1:7" ht="18" customHeight="1">
      <c r="A4" s="51"/>
      <c r="B4" s="52" t="s">
        <v>714</v>
      </c>
      <c r="C4" s="53" t="s">
        <v>715</v>
      </c>
      <c r="D4" s="54" t="s">
        <v>716</v>
      </c>
      <c r="E4" s="55" t="s">
        <v>717</v>
      </c>
      <c r="F4" s="56" t="s">
        <v>718</v>
      </c>
      <c r="G4" s="55" t="s">
        <v>783</v>
      </c>
    </row>
    <row r="5" spans="1:7" ht="18" customHeight="1">
      <c r="A5" s="169">
        <v>1</v>
      </c>
      <c r="B5" s="167" t="s">
        <v>719</v>
      </c>
      <c r="C5" s="172" t="s">
        <v>720</v>
      </c>
      <c r="D5" s="60" t="s">
        <v>721</v>
      </c>
      <c r="E5" s="61">
        <v>68000</v>
      </c>
      <c r="F5" s="62">
        <v>57300</v>
      </c>
      <c r="G5" s="63">
        <f aca="true" t="shared" si="0" ref="G5:G51">E5-F5</f>
        <v>10700</v>
      </c>
    </row>
    <row r="6" spans="1:7" ht="18" customHeight="1">
      <c r="A6" s="170"/>
      <c r="B6" s="175"/>
      <c r="C6" s="173"/>
      <c r="D6" s="60" t="s">
        <v>722</v>
      </c>
      <c r="E6" s="61">
        <v>1403900</v>
      </c>
      <c r="F6" s="62">
        <v>1331800</v>
      </c>
      <c r="G6" s="63">
        <f t="shared" si="0"/>
        <v>72100</v>
      </c>
    </row>
    <row r="7" spans="1:7" ht="18" customHeight="1">
      <c r="A7" s="170"/>
      <c r="B7" s="175"/>
      <c r="C7" s="173"/>
      <c r="D7" s="60" t="s">
        <v>723</v>
      </c>
      <c r="E7" s="61">
        <v>177900</v>
      </c>
      <c r="F7" s="62">
        <v>186900</v>
      </c>
      <c r="G7" s="63">
        <f t="shared" si="0"/>
        <v>-9000</v>
      </c>
    </row>
    <row r="8" spans="1:7" ht="18" customHeight="1">
      <c r="A8" s="170"/>
      <c r="B8" s="175"/>
      <c r="C8" s="174"/>
      <c r="D8" s="60" t="s">
        <v>724</v>
      </c>
      <c r="E8" s="61">
        <v>495000</v>
      </c>
      <c r="F8" s="62">
        <v>425600</v>
      </c>
      <c r="G8" s="63">
        <f t="shared" si="0"/>
        <v>69400</v>
      </c>
    </row>
    <row r="9" spans="1:7" ht="18" customHeight="1">
      <c r="A9" s="170"/>
      <c r="B9" s="175"/>
      <c r="C9" s="172" t="s">
        <v>725</v>
      </c>
      <c r="D9" s="60" t="s">
        <v>726</v>
      </c>
      <c r="E9" s="61">
        <v>1019700</v>
      </c>
      <c r="F9" s="62">
        <v>970900</v>
      </c>
      <c r="G9" s="63">
        <f t="shared" si="0"/>
        <v>48800</v>
      </c>
    </row>
    <row r="10" spans="1:7" ht="18" customHeight="1">
      <c r="A10" s="170"/>
      <c r="B10" s="175"/>
      <c r="C10" s="173"/>
      <c r="D10" s="60" t="s">
        <v>727</v>
      </c>
      <c r="E10" s="61">
        <v>1411600</v>
      </c>
      <c r="F10" s="62">
        <v>1557800</v>
      </c>
      <c r="G10" s="63">
        <f t="shared" si="0"/>
        <v>-146200</v>
      </c>
    </row>
    <row r="11" spans="1:7" ht="18" customHeight="1">
      <c r="A11" s="170"/>
      <c r="B11" s="175"/>
      <c r="C11" s="173"/>
      <c r="D11" s="60" t="s">
        <v>728</v>
      </c>
      <c r="E11" s="61">
        <v>524600</v>
      </c>
      <c r="F11" s="62">
        <v>502100</v>
      </c>
      <c r="G11" s="63">
        <f t="shared" si="0"/>
        <v>22500</v>
      </c>
    </row>
    <row r="12" spans="1:7" ht="18" customHeight="1">
      <c r="A12" s="170"/>
      <c r="B12" s="175"/>
      <c r="C12" s="173"/>
      <c r="D12" s="60" t="s">
        <v>729</v>
      </c>
      <c r="E12" s="61">
        <v>24576</v>
      </c>
      <c r="F12" s="62">
        <v>23303</v>
      </c>
      <c r="G12" s="63">
        <f t="shared" si="0"/>
        <v>1273</v>
      </c>
    </row>
    <row r="13" spans="1:7" ht="18" customHeight="1">
      <c r="A13" s="170"/>
      <c r="B13" s="175"/>
      <c r="C13" s="174"/>
      <c r="D13" s="60" t="s">
        <v>730</v>
      </c>
      <c r="E13" s="61">
        <v>3796</v>
      </c>
      <c r="F13" s="62">
        <v>4191</v>
      </c>
      <c r="G13" s="63">
        <f t="shared" si="0"/>
        <v>-395</v>
      </c>
    </row>
    <row r="14" spans="1:7" ht="18" customHeight="1">
      <c r="A14" s="170"/>
      <c r="B14" s="175"/>
      <c r="C14" s="60" t="s">
        <v>731</v>
      </c>
      <c r="D14" s="60"/>
      <c r="E14" s="61">
        <v>119600</v>
      </c>
      <c r="F14" s="62">
        <v>114500</v>
      </c>
      <c r="G14" s="63">
        <f t="shared" si="0"/>
        <v>5100</v>
      </c>
    </row>
    <row r="15" spans="1:7" ht="18" customHeight="1">
      <c r="A15" s="170"/>
      <c r="B15" s="175"/>
      <c r="C15" s="60" t="s">
        <v>732</v>
      </c>
      <c r="D15" s="60"/>
      <c r="E15" s="61">
        <v>361100</v>
      </c>
      <c r="F15" s="62">
        <v>350600</v>
      </c>
      <c r="G15" s="63">
        <f t="shared" si="0"/>
        <v>10500</v>
      </c>
    </row>
    <row r="16" spans="1:7" ht="18" customHeight="1">
      <c r="A16" s="170"/>
      <c r="B16" s="175"/>
      <c r="C16" s="60" t="s">
        <v>733</v>
      </c>
      <c r="D16" s="60"/>
      <c r="E16" s="61">
        <v>0</v>
      </c>
      <c r="F16" s="62">
        <v>0</v>
      </c>
      <c r="G16" s="63">
        <f t="shared" si="0"/>
        <v>0</v>
      </c>
    </row>
    <row r="17" spans="1:7" ht="18" customHeight="1">
      <c r="A17" s="170"/>
      <c r="B17" s="175"/>
      <c r="C17" s="60" t="s">
        <v>734</v>
      </c>
      <c r="D17" s="60"/>
      <c r="E17" s="61">
        <v>3200</v>
      </c>
      <c r="F17" s="62">
        <v>3200</v>
      </c>
      <c r="G17" s="63">
        <f t="shared" si="0"/>
        <v>0</v>
      </c>
    </row>
    <row r="18" spans="1:7" ht="18" customHeight="1">
      <c r="A18" s="170"/>
      <c r="B18" s="175"/>
      <c r="C18" s="60" t="s">
        <v>735</v>
      </c>
      <c r="D18" s="60"/>
      <c r="E18" s="61">
        <v>243700</v>
      </c>
      <c r="F18" s="62">
        <v>256200</v>
      </c>
      <c r="G18" s="63">
        <f t="shared" si="0"/>
        <v>-12500</v>
      </c>
    </row>
    <row r="19" spans="1:7" ht="18" customHeight="1">
      <c r="A19" s="171"/>
      <c r="B19" s="168"/>
      <c r="C19" s="60"/>
      <c r="D19" s="60" t="s">
        <v>736</v>
      </c>
      <c r="E19" s="61">
        <v>83301</v>
      </c>
      <c r="F19" s="62">
        <v>85901</v>
      </c>
      <c r="G19" s="63">
        <f t="shared" si="0"/>
        <v>-2600</v>
      </c>
    </row>
    <row r="20" spans="1:7" ht="18" customHeight="1">
      <c r="A20" s="169">
        <v>2</v>
      </c>
      <c r="B20" s="167" t="s">
        <v>737</v>
      </c>
      <c r="C20" s="53" t="s">
        <v>738</v>
      </c>
      <c r="D20" s="53"/>
      <c r="E20" s="62">
        <v>370685</v>
      </c>
      <c r="F20" s="62">
        <v>189997</v>
      </c>
      <c r="G20" s="63">
        <f t="shared" si="0"/>
        <v>180688</v>
      </c>
    </row>
    <row r="21" spans="1:7" ht="18" customHeight="1">
      <c r="A21" s="170"/>
      <c r="B21" s="175"/>
      <c r="C21" s="69" t="s">
        <v>739</v>
      </c>
      <c r="D21" s="53"/>
      <c r="E21" s="62">
        <v>208693</v>
      </c>
      <c r="F21" s="62">
        <v>223959</v>
      </c>
      <c r="G21" s="63">
        <f t="shared" si="0"/>
        <v>-15266</v>
      </c>
    </row>
    <row r="22" spans="1:7" ht="18" customHeight="1">
      <c r="A22" s="171"/>
      <c r="B22" s="168"/>
      <c r="C22" s="53" t="s">
        <v>740</v>
      </c>
      <c r="D22" s="53"/>
      <c r="E22" s="62">
        <v>73536</v>
      </c>
      <c r="F22" s="62">
        <v>76710</v>
      </c>
      <c r="G22" s="63">
        <f t="shared" si="0"/>
        <v>-3174</v>
      </c>
    </row>
    <row r="23" spans="1:7" ht="18" customHeight="1">
      <c r="A23" s="51">
        <v>3</v>
      </c>
      <c r="B23" s="52" t="s">
        <v>741</v>
      </c>
      <c r="C23" s="53"/>
      <c r="D23" s="53"/>
      <c r="E23" s="62">
        <v>21281</v>
      </c>
      <c r="F23" s="62">
        <v>26621</v>
      </c>
      <c r="G23" s="63">
        <f t="shared" si="0"/>
        <v>-5340</v>
      </c>
    </row>
    <row r="24" spans="1:7" ht="18" customHeight="1">
      <c r="A24" s="51">
        <v>4</v>
      </c>
      <c r="B24" s="52" t="s">
        <v>742</v>
      </c>
      <c r="C24" s="53"/>
      <c r="D24" s="53"/>
      <c r="E24" s="62">
        <v>9862</v>
      </c>
      <c r="F24" s="62">
        <v>8781</v>
      </c>
      <c r="G24" s="63">
        <f t="shared" si="0"/>
        <v>1081</v>
      </c>
    </row>
    <row r="25" spans="1:7" ht="18" customHeight="1">
      <c r="A25" s="51">
        <v>5</v>
      </c>
      <c r="B25" s="52" t="s">
        <v>743</v>
      </c>
      <c r="C25" s="53"/>
      <c r="D25" s="53"/>
      <c r="E25" s="62">
        <v>17739</v>
      </c>
      <c r="F25" s="62">
        <v>3482</v>
      </c>
      <c r="G25" s="63">
        <f t="shared" si="0"/>
        <v>14257</v>
      </c>
    </row>
    <row r="26" spans="1:7" ht="18" customHeight="1">
      <c r="A26" s="51">
        <v>6</v>
      </c>
      <c r="B26" s="52" t="s">
        <v>744</v>
      </c>
      <c r="C26" s="53"/>
      <c r="D26" s="53"/>
      <c r="E26" s="62">
        <v>606768</v>
      </c>
      <c r="F26" s="62">
        <v>641218</v>
      </c>
      <c r="G26" s="63">
        <f t="shared" si="0"/>
        <v>-34450</v>
      </c>
    </row>
    <row r="27" spans="1:7" ht="18" customHeight="1">
      <c r="A27" s="51">
        <v>7</v>
      </c>
      <c r="B27" s="52" t="s">
        <v>745</v>
      </c>
      <c r="C27" s="53"/>
      <c r="D27" s="53"/>
      <c r="E27" s="62">
        <v>3590</v>
      </c>
      <c r="F27" s="62">
        <v>5267</v>
      </c>
      <c r="G27" s="63">
        <f t="shared" si="0"/>
        <v>-1677</v>
      </c>
    </row>
    <row r="28" spans="1:7" ht="18" customHeight="1">
      <c r="A28" s="51">
        <v>8</v>
      </c>
      <c r="B28" s="52" t="s">
        <v>746</v>
      </c>
      <c r="C28" s="53"/>
      <c r="D28" s="53"/>
      <c r="E28" s="62">
        <v>115919</v>
      </c>
      <c r="F28" s="62">
        <v>123784</v>
      </c>
      <c r="G28" s="63">
        <f t="shared" si="0"/>
        <v>-7865</v>
      </c>
    </row>
    <row r="29" spans="1:7" ht="18" customHeight="1">
      <c r="A29" s="51">
        <v>9</v>
      </c>
      <c r="B29" s="52" t="s">
        <v>747</v>
      </c>
      <c r="C29" s="53"/>
      <c r="D29" s="53"/>
      <c r="E29" s="62">
        <v>140110</v>
      </c>
      <c r="F29" s="62">
        <v>185285</v>
      </c>
      <c r="G29" s="63">
        <f t="shared" si="0"/>
        <v>-45175</v>
      </c>
    </row>
    <row r="30" spans="1:7" ht="18.75" customHeight="1">
      <c r="A30" s="169">
        <v>10</v>
      </c>
      <c r="B30" s="167" t="s">
        <v>748</v>
      </c>
      <c r="C30" s="167" t="s">
        <v>748</v>
      </c>
      <c r="D30" s="53" t="s">
        <v>749</v>
      </c>
      <c r="E30" s="62">
        <v>6517000</v>
      </c>
      <c r="F30" s="62">
        <v>6342000</v>
      </c>
      <c r="G30" s="63">
        <f t="shared" si="0"/>
        <v>175000</v>
      </c>
    </row>
    <row r="31" spans="1:7" ht="18" customHeight="1">
      <c r="A31" s="171"/>
      <c r="B31" s="168"/>
      <c r="C31" s="168"/>
      <c r="D31" s="53" t="s">
        <v>750</v>
      </c>
      <c r="E31" s="62">
        <v>833000</v>
      </c>
      <c r="F31" s="62">
        <v>885000</v>
      </c>
      <c r="G31" s="63">
        <f t="shared" si="0"/>
        <v>-52000</v>
      </c>
    </row>
    <row r="32" spans="1:7" ht="18" customHeight="1">
      <c r="A32" s="51">
        <v>11</v>
      </c>
      <c r="B32" s="52" t="s">
        <v>751</v>
      </c>
      <c r="C32" s="53"/>
      <c r="D32" s="53"/>
      <c r="E32" s="62">
        <v>9600</v>
      </c>
      <c r="F32" s="62">
        <v>10600</v>
      </c>
      <c r="G32" s="63">
        <f t="shared" si="0"/>
        <v>-1000</v>
      </c>
    </row>
    <row r="33" spans="1:7" ht="18" customHeight="1">
      <c r="A33" s="51">
        <v>12</v>
      </c>
      <c r="B33" s="52" t="s">
        <v>752</v>
      </c>
      <c r="C33" s="53"/>
      <c r="D33" s="53"/>
      <c r="E33" s="62"/>
      <c r="F33" s="62"/>
      <c r="G33" s="63">
        <f t="shared" si="0"/>
        <v>0</v>
      </c>
    </row>
    <row r="34" spans="1:7" ht="18" customHeight="1">
      <c r="A34" s="51">
        <v>13</v>
      </c>
      <c r="B34" s="52" t="s">
        <v>753</v>
      </c>
      <c r="C34" s="53"/>
      <c r="D34" s="53"/>
      <c r="E34" s="70">
        <v>10970</v>
      </c>
      <c r="F34" s="70">
        <v>12019</v>
      </c>
      <c r="G34" s="63">
        <f t="shared" si="0"/>
        <v>-1049</v>
      </c>
    </row>
    <row r="35" spans="1:7" ht="18" customHeight="1">
      <c r="A35" s="51">
        <v>14</v>
      </c>
      <c r="B35" s="52" t="s">
        <v>754</v>
      </c>
      <c r="C35" s="53" t="s">
        <v>755</v>
      </c>
      <c r="D35" s="53" t="s">
        <v>756</v>
      </c>
      <c r="E35" s="70">
        <v>101700</v>
      </c>
      <c r="F35" s="70">
        <v>184700</v>
      </c>
      <c r="G35" s="63">
        <f t="shared" si="0"/>
        <v>-83000</v>
      </c>
    </row>
    <row r="36" spans="1:7" ht="18" customHeight="1">
      <c r="A36" s="57">
        <v>15</v>
      </c>
      <c r="B36" s="58" t="s">
        <v>757</v>
      </c>
      <c r="C36" s="59"/>
      <c r="D36" s="53" t="s">
        <v>758</v>
      </c>
      <c r="E36" s="70">
        <v>20970</v>
      </c>
      <c r="F36" s="70">
        <v>7159</v>
      </c>
      <c r="G36" s="63">
        <f t="shared" si="0"/>
        <v>13811</v>
      </c>
    </row>
    <row r="37" spans="1:7" ht="18" customHeight="1">
      <c r="A37" s="64"/>
      <c r="B37" s="65"/>
      <c r="C37" s="66"/>
      <c r="D37" s="53" t="s">
        <v>759</v>
      </c>
      <c r="E37" s="70">
        <v>2530</v>
      </c>
      <c r="F37" s="70">
        <v>4167</v>
      </c>
      <c r="G37" s="63">
        <f t="shared" si="0"/>
        <v>-1637</v>
      </c>
    </row>
    <row r="38" spans="1:7" ht="18" customHeight="1">
      <c r="A38" s="67"/>
      <c r="B38" s="68"/>
      <c r="C38" s="60"/>
      <c r="D38" s="53" t="s">
        <v>760</v>
      </c>
      <c r="E38" s="70">
        <v>29931</v>
      </c>
      <c r="F38" s="70">
        <v>0</v>
      </c>
      <c r="G38" s="63">
        <f t="shared" si="0"/>
        <v>29931</v>
      </c>
    </row>
    <row r="39" spans="1:7" ht="18" customHeight="1">
      <c r="A39" s="57">
        <v>16</v>
      </c>
      <c r="B39" s="58" t="s">
        <v>761</v>
      </c>
      <c r="C39" s="59" t="s">
        <v>762</v>
      </c>
      <c r="D39" s="53" t="s">
        <v>763</v>
      </c>
      <c r="E39" s="70">
        <v>7706</v>
      </c>
      <c r="F39" s="70">
        <v>7242</v>
      </c>
      <c r="G39" s="63">
        <f t="shared" si="0"/>
        <v>464</v>
      </c>
    </row>
    <row r="40" spans="1:7" ht="18" customHeight="1">
      <c r="A40" s="64"/>
      <c r="B40" s="65"/>
      <c r="C40" s="60"/>
      <c r="D40" s="53" t="s">
        <v>764</v>
      </c>
      <c r="E40" s="70">
        <v>471</v>
      </c>
      <c r="F40" s="70">
        <v>425</v>
      </c>
      <c r="G40" s="63">
        <f t="shared" si="0"/>
        <v>46</v>
      </c>
    </row>
    <row r="41" spans="1:7" ht="18" customHeight="1">
      <c r="A41" s="67"/>
      <c r="B41" s="68"/>
      <c r="C41" s="53" t="s">
        <v>765</v>
      </c>
      <c r="D41" s="53" t="s">
        <v>766</v>
      </c>
      <c r="E41" s="70">
        <v>24854</v>
      </c>
      <c r="F41" s="70">
        <v>70118</v>
      </c>
      <c r="G41" s="63">
        <f t="shared" si="0"/>
        <v>-45264</v>
      </c>
    </row>
    <row r="42" spans="1:7" ht="18" customHeight="1">
      <c r="A42" s="57">
        <v>18</v>
      </c>
      <c r="B42" s="58" t="s">
        <v>767</v>
      </c>
      <c r="C42" s="53" t="s">
        <v>768</v>
      </c>
      <c r="D42" s="53" t="s">
        <v>769</v>
      </c>
      <c r="E42" s="62">
        <v>627</v>
      </c>
      <c r="F42" s="62">
        <v>350558</v>
      </c>
      <c r="G42" s="63">
        <f t="shared" si="0"/>
        <v>-349931</v>
      </c>
    </row>
    <row r="43" spans="1:7" ht="18" customHeight="1">
      <c r="A43" s="67"/>
      <c r="B43" s="68"/>
      <c r="C43" s="53" t="s">
        <v>770</v>
      </c>
      <c r="D43" s="53" t="s">
        <v>771</v>
      </c>
      <c r="E43" s="70">
        <v>4</v>
      </c>
      <c r="F43" s="70">
        <v>4</v>
      </c>
      <c r="G43" s="63">
        <f t="shared" si="0"/>
        <v>0</v>
      </c>
    </row>
    <row r="44" spans="1:7" ht="18" customHeight="1">
      <c r="A44" s="51">
        <v>19</v>
      </c>
      <c r="B44" s="52" t="s">
        <v>772</v>
      </c>
      <c r="C44" s="53"/>
      <c r="D44" s="53"/>
      <c r="E44" s="71">
        <v>50000</v>
      </c>
      <c r="F44" s="71">
        <v>50000</v>
      </c>
      <c r="G44" s="63">
        <f t="shared" si="0"/>
        <v>0</v>
      </c>
    </row>
    <row r="45" spans="1:7" ht="18" customHeight="1">
      <c r="A45" s="57">
        <v>20</v>
      </c>
      <c r="B45" s="58" t="s">
        <v>773</v>
      </c>
      <c r="C45" s="53" t="s">
        <v>774</v>
      </c>
      <c r="D45" s="53" t="s">
        <v>775</v>
      </c>
      <c r="E45" s="70">
        <v>10000</v>
      </c>
      <c r="F45" s="70">
        <v>10000</v>
      </c>
      <c r="G45" s="63">
        <f t="shared" si="0"/>
        <v>0</v>
      </c>
    </row>
    <row r="46" spans="1:7" ht="18" customHeight="1">
      <c r="A46" s="64"/>
      <c r="B46" s="65"/>
      <c r="C46" s="53" t="s">
        <v>776</v>
      </c>
      <c r="D46" s="53" t="s">
        <v>776</v>
      </c>
      <c r="E46" s="70">
        <v>78</v>
      </c>
      <c r="F46" s="70">
        <v>15</v>
      </c>
      <c r="G46" s="63">
        <f t="shared" si="0"/>
        <v>63</v>
      </c>
    </row>
    <row r="47" spans="1:7" ht="18" customHeight="1">
      <c r="A47" s="64"/>
      <c r="B47" s="65"/>
      <c r="C47" s="53" t="s">
        <v>777</v>
      </c>
      <c r="D47" s="53" t="s">
        <v>777</v>
      </c>
      <c r="E47" s="70">
        <v>2877</v>
      </c>
      <c r="F47" s="70">
        <v>2100</v>
      </c>
      <c r="G47" s="63">
        <f t="shared" si="0"/>
        <v>777</v>
      </c>
    </row>
    <row r="48" spans="1:7" ht="18" customHeight="1">
      <c r="A48" s="67"/>
      <c r="B48" s="68"/>
      <c r="C48" s="53" t="s">
        <v>778</v>
      </c>
      <c r="D48" s="53" t="s">
        <v>778</v>
      </c>
      <c r="E48" s="70">
        <v>12597</v>
      </c>
      <c r="F48" s="70">
        <v>5962</v>
      </c>
      <c r="G48" s="63">
        <f t="shared" si="0"/>
        <v>6635</v>
      </c>
    </row>
    <row r="49" spans="1:7" ht="18" customHeight="1">
      <c r="A49" s="57">
        <v>21</v>
      </c>
      <c r="B49" s="58" t="s">
        <v>779</v>
      </c>
      <c r="C49" s="58" t="s">
        <v>779</v>
      </c>
      <c r="D49" s="53" t="s">
        <v>780</v>
      </c>
      <c r="E49" s="62">
        <v>54200</v>
      </c>
      <c r="F49" s="62">
        <v>62600</v>
      </c>
      <c r="G49" s="63">
        <f t="shared" si="0"/>
        <v>-8400</v>
      </c>
    </row>
    <row r="50" spans="1:7" ht="18" customHeight="1">
      <c r="A50" s="67"/>
      <c r="B50" s="68"/>
      <c r="C50" s="68"/>
      <c r="D50" s="53" t="s">
        <v>781</v>
      </c>
      <c r="E50" s="62">
        <v>593400</v>
      </c>
      <c r="F50" s="62">
        <v>661100</v>
      </c>
      <c r="G50" s="63">
        <f t="shared" si="0"/>
        <v>-67700</v>
      </c>
    </row>
    <row r="51" spans="1:7" ht="18" customHeight="1">
      <c r="A51" s="51"/>
      <c r="B51" s="52" t="s">
        <v>782</v>
      </c>
      <c r="C51" s="53"/>
      <c r="D51" s="53"/>
      <c r="E51" s="70">
        <f>SUM(E5:E50)</f>
        <v>15790671</v>
      </c>
      <c r="F51" s="70">
        <f>SUM(F5:F50)</f>
        <v>16021168</v>
      </c>
      <c r="G51" s="63">
        <f t="shared" si="0"/>
        <v>-230497</v>
      </c>
    </row>
    <row r="53" spans="1:5" s="75" customFormat="1" ht="13.5">
      <c r="A53" s="72"/>
      <c r="B53" s="73"/>
      <c r="C53" s="73"/>
      <c r="D53" s="73"/>
      <c r="E53" s="74"/>
    </row>
    <row r="54" spans="1:5" s="75" customFormat="1" ht="13.5">
      <c r="A54" s="72"/>
      <c r="B54" s="73"/>
      <c r="C54" s="73"/>
      <c r="D54" s="73"/>
      <c r="E54" s="74"/>
    </row>
    <row r="55" spans="1:5" s="75" customFormat="1" ht="13.5">
      <c r="A55" s="72"/>
      <c r="B55" s="73"/>
      <c r="C55" s="73"/>
      <c r="D55" s="73"/>
      <c r="E55" s="74"/>
    </row>
    <row r="56" spans="1:5" s="75" customFormat="1" ht="13.5">
      <c r="A56" s="72"/>
      <c r="B56" s="73"/>
      <c r="C56" s="73"/>
      <c r="D56" s="73"/>
      <c r="E56" s="74"/>
    </row>
    <row r="57" spans="1:5" s="75" customFormat="1" ht="13.5">
      <c r="A57" s="72"/>
      <c r="B57" s="73"/>
      <c r="C57" s="73"/>
      <c r="D57" s="73"/>
      <c r="E57" s="74"/>
    </row>
    <row r="58" spans="1:5" s="75" customFormat="1" ht="13.5">
      <c r="A58" s="72"/>
      <c r="B58" s="73"/>
      <c r="C58" s="73"/>
      <c r="D58" s="73"/>
      <c r="E58" s="74"/>
    </row>
    <row r="59" spans="1:5" s="75" customFormat="1" ht="13.5">
      <c r="A59" s="72"/>
      <c r="B59" s="73"/>
      <c r="C59" s="73"/>
      <c r="D59" s="73"/>
      <c r="E59" s="74"/>
    </row>
    <row r="60" spans="1:5" s="75" customFormat="1" ht="13.5">
      <c r="A60" s="72"/>
      <c r="B60" s="73"/>
      <c r="C60" s="73"/>
      <c r="D60" s="73"/>
      <c r="E60" s="74"/>
    </row>
    <row r="61" spans="1:5" s="75" customFormat="1" ht="13.5">
      <c r="A61" s="72"/>
      <c r="B61" s="73"/>
      <c r="C61" s="73"/>
      <c r="D61" s="73"/>
      <c r="E61" s="74"/>
    </row>
    <row r="62" spans="1:5" s="75" customFormat="1" ht="13.5">
      <c r="A62" s="72"/>
      <c r="B62" s="73"/>
      <c r="C62" s="73"/>
      <c r="D62" s="73"/>
      <c r="E62" s="74"/>
    </row>
    <row r="63" spans="1:5" s="75" customFormat="1" ht="13.5">
      <c r="A63" s="72"/>
      <c r="B63" s="73"/>
      <c r="C63" s="73"/>
      <c r="D63" s="73"/>
      <c r="E63" s="74"/>
    </row>
    <row r="64" spans="1:5" s="75" customFormat="1" ht="13.5">
      <c r="A64" s="72"/>
      <c r="B64" s="73"/>
      <c r="C64" s="73"/>
      <c r="D64" s="73"/>
      <c r="E64" s="74"/>
    </row>
    <row r="65" spans="1:5" s="75" customFormat="1" ht="13.5">
      <c r="A65" s="72"/>
      <c r="B65" s="73"/>
      <c r="C65" s="73"/>
      <c r="D65" s="73"/>
      <c r="E65" s="74"/>
    </row>
    <row r="66" spans="1:5" s="75" customFormat="1" ht="13.5">
      <c r="A66" s="72"/>
      <c r="B66" s="73"/>
      <c r="C66" s="73"/>
      <c r="D66" s="73"/>
      <c r="E66" s="74"/>
    </row>
    <row r="67" spans="1:5" s="75" customFormat="1" ht="13.5">
      <c r="A67" s="72"/>
      <c r="B67" s="73"/>
      <c r="C67" s="73"/>
      <c r="D67" s="73"/>
      <c r="E67" s="74"/>
    </row>
    <row r="68" spans="1:5" s="75" customFormat="1" ht="13.5">
      <c r="A68" s="72"/>
      <c r="B68" s="73"/>
      <c r="C68" s="73"/>
      <c r="D68" s="73"/>
      <c r="E68" s="74"/>
    </row>
    <row r="69" spans="1:5" s="75" customFormat="1" ht="13.5">
      <c r="A69" s="72"/>
      <c r="B69" s="73"/>
      <c r="C69" s="73"/>
      <c r="D69" s="73"/>
      <c r="E69" s="74"/>
    </row>
    <row r="70" spans="1:5" s="75" customFormat="1" ht="13.5">
      <c r="A70" s="72"/>
      <c r="B70" s="73"/>
      <c r="C70" s="73"/>
      <c r="D70" s="73"/>
      <c r="E70" s="74"/>
    </row>
    <row r="71" spans="1:5" s="75" customFormat="1" ht="13.5">
      <c r="A71" s="72"/>
      <c r="B71" s="73"/>
      <c r="C71" s="73"/>
      <c r="D71" s="73"/>
      <c r="E71" s="74"/>
    </row>
    <row r="72" spans="1:5" s="75" customFormat="1" ht="13.5">
      <c r="A72" s="72"/>
      <c r="B72" s="73"/>
      <c r="C72" s="73"/>
      <c r="D72" s="73"/>
      <c r="E72" s="74"/>
    </row>
    <row r="73" spans="1:5" s="75" customFormat="1" ht="13.5">
      <c r="A73" s="72"/>
      <c r="B73" s="73"/>
      <c r="C73" s="73"/>
      <c r="D73" s="73"/>
      <c r="E73" s="74"/>
    </row>
    <row r="74" spans="1:5" s="75" customFormat="1" ht="13.5">
      <c r="A74" s="72"/>
      <c r="B74" s="73"/>
      <c r="C74" s="73"/>
      <c r="D74" s="73"/>
      <c r="E74" s="74"/>
    </row>
    <row r="75" spans="1:5" s="75" customFormat="1" ht="13.5">
      <c r="A75" s="72"/>
      <c r="B75" s="73"/>
      <c r="C75" s="73"/>
      <c r="D75" s="73"/>
      <c r="E75" s="74"/>
    </row>
    <row r="76" spans="1:5" s="75" customFormat="1" ht="13.5">
      <c r="A76" s="72"/>
      <c r="B76" s="73"/>
      <c r="C76" s="73"/>
      <c r="D76" s="73"/>
      <c r="E76" s="74"/>
    </row>
    <row r="77" spans="1:5" s="75" customFormat="1" ht="13.5">
      <c r="A77" s="72"/>
      <c r="B77" s="73"/>
      <c r="C77" s="73"/>
      <c r="D77" s="73"/>
      <c r="E77" s="74"/>
    </row>
    <row r="78" spans="1:5" s="75" customFormat="1" ht="13.5">
      <c r="A78" s="72"/>
      <c r="B78" s="73"/>
      <c r="C78" s="73"/>
      <c r="D78" s="73"/>
      <c r="E78" s="74"/>
    </row>
  </sheetData>
  <mergeCells count="9">
    <mergeCell ref="C30:C31"/>
    <mergeCell ref="A5:A19"/>
    <mergeCell ref="A20:A22"/>
    <mergeCell ref="A30:A31"/>
    <mergeCell ref="B30:B31"/>
    <mergeCell ref="C5:C8"/>
    <mergeCell ref="C9:C13"/>
    <mergeCell ref="B5:B19"/>
    <mergeCell ref="B20:B22"/>
  </mergeCells>
  <printOptions/>
  <pageMargins left="0.9055118110236221" right="0.1968503937007874" top="0.7874015748031497" bottom="0.7874015748031497"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2:I48"/>
  <sheetViews>
    <sheetView workbookViewId="0" topLeftCell="A1">
      <selection activeCell="A1" sqref="A1"/>
    </sheetView>
  </sheetViews>
  <sheetFormatPr defaultColWidth="8.625" defaultRowHeight="15.75" customHeight="1"/>
  <cols>
    <col min="1" max="1" width="2.125" style="77" customWidth="1"/>
    <col min="2" max="2" width="21.625" style="77" customWidth="1"/>
    <col min="3" max="5" width="11.375" style="77" hidden="1" customWidth="1"/>
    <col min="6" max="9" width="11.375" style="77" customWidth="1"/>
    <col min="10" max="252" width="8.625" style="78" customWidth="1"/>
    <col min="253" max="16384" width="8.625" style="78" customWidth="1"/>
  </cols>
  <sheetData>
    <row r="2" ht="15.75" customHeight="1">
      <c r="A2" s="76" t="s">
        <v>787</v>
      </c>
    </row>
    <row r="3" spans="1:9" ht="15.75" customHeight="1">
      <c r="A3" s="76"/>
      <c r="B3" s="79"/>
      <c r="C3" s="79"/>
      <c r="D3" s="79"/>
      <c r="E3" s="79"/>
      <c r="F3" s="76"/>
      <c r="G3" s="79"/>
      <c r="H3" s="79"/>
      <c r="I3" s="76" t="s">
        <v>788</v>
      </c>
    </row>
    <row r="4" spans="1:9" ht="15.75" customHeight="1">
      <c r="A4" s="80"/>
      <c r="B4" s="81"/>
      <c r="C4" s="82" t="s">
        <v>789</v>
      </c>
      <c r="D4" s="83" t="s">
        <v>790</v>
      </c>
      <c r="E4" s="84" t="s">
        <v>790</v>
      </c>
      <c r="F4" s="85" t="s">
        <v>791</v>
      </c>
      <c r="G4" s="83" t="s">
        <v>792</v>
      </c>
      <c r="H4" s="83" t="s">
        <v>792</v>
      </c>
      <c r="I4" s="86" t="s">
        <v>793</v>
      </c>
    </row>
    <row r="5" spans="1:9" ht="15.75" customHeight="1">
      <c r="A5" s="80"/>
      <c r="B5" s="81" t="s">
        <v>784</v>
      </c>
      <c r="C5" s="82" t="s">
        <v>794</v>
      </c>
      <c r="D5" s="87"/>
      <c r="E5" s="87"/>
      <c r="F5" s="82"/>
      <c r="G5" s="87"/>
      <c r="H5" s="87"/>
      <c r="I5" s="88"/>
    </row>
    <row r="6" spans="1:9" ht="15.75" customHeight="1">
      <c r="A6" s="80"/>
      <c r="B6" s="81"/>
      <c r="C6" s="82"/>
      <c r="D6" s="87" t="s">
        <v>795</v>
      </c>
      <c r="E6" s="87" t="s">
        <v>796</v>
      </c>
      <c r="F6" s="82" t="s">
        <v>797</v>
      </c>
      <c r="G6" s="87" t="s">
        <v>795</v>
      </c>
      <c r="H6" s="87" t="s">
        <v>796</v>
      </c>
      <c r="I6" s="88" t="s">
        <v>797</v>
      </c>
    </row>
    <row r="7" spans="1:9" ht="15.75" customHeight="1">
      <c r="A7" s="80"/>
      <c r="B7" s="89"/>
      <c r="C7" s="90"/>
      <c r="D7" s="91" t="s">
        <v>785</v>
      </c>
      <c r="E7" s="91" t="s">
        <v>798</v>
      </c>
      <c r="F7" s="90" t="s">
        <v>799</v>
      </c>
      <c r="G7" s="91" t="s">
        <v>785</v>
      </c>
      <c r="H7" s="91" t="s">
        <v>798</v>
      </c>
      <c r="I7" s="92" t="s">
        <v>800</v>
      </c>
    </row>
    <row r="8" spans="1:9" ht="15.75" customHeight="1">
      <c r="A8" s="93"/>
      <c r="B8" s="94"/>
      <c r="C8" s="95"/>
      <c r="D8" s="96"/>
      <c r="E8" s="96"/>
      <c r="F8" s="95"/>
      <c r="G8" s="96"/>
      <c r="H8" s="96"/>
      <c r="I8" s="97"/>
    </row>
    <row r="9" spans="1:9" ht="15.75" customHeight="1">
      <c r="A9" s="93"/>
      <c r="B9" s="98" t="s">
        <v>801</v>
      </c>
      <c r="C9" s="99">
        <v>5163</v>
      </c>
      <c r="D9" s="100">
        <v>502</v>
      </c>
      <c r="E9" s="100">
        <v>1130</v>
      </c>
      <c r="F9" s="99">
        <f>C9+C10+D9-E9</f>
        <v>4535</v>
      </c>
      <c r="G9" s="100">
        <v>503</v>
      </c>
      <c r="H9" s="100"/>
      <c r="I9" s="101">
        <f>F9+F10+G9-H9</f>
        <v>5038</v>
      </c>
    </row>
    <row r="10" spans="1:9" ht="15.75" customHeight="1">
      <c r="A10" s="93"/>
      <c r="B10" s="102"/>
      <c r="C10" s="103"/>
      <c r="D10" s="104"/>
      <c r="E10" s="104"/>
      <c r="F10" s="103"/>
      <c r="G10" s="104"/>
      <c r="H10" s="104"/>
      <c r="I10" s="105"/>
    </row>
    <row r="11" spans="1:9" ht="15.75" customHeight="1">
      <c r="A11" s="93"/>
      <c r="B11" s="106"/>
      <c r="C11" s="107"/>
      <c r="D11" s="108"/>
      <c r="E11" s="108"/>
      <c r="F11" s="107"/>
      <c r="G11" s="108"/>
      <c r="H11" s="108"/>
      <c r="I11" s="109"/>
    </row>
    <row r="12" spans="1:9" ht="15.75" customHeight="1">
      <c r="A12" s="93"/>
      <c r="B12" s="98" t="s">
        <v>802</v>
      </c>
      <c r="C12" s="99">
        <v>4866</v>
      </c>
      <c r="D12" s="100">
        <v>1503</v>
      </c>
      <c r="E12" s="100">
        <v>1500</v>
      </c>
      <c r="F12" s="99">
        <f>C12+C13+D12-E12</f>
        <v>4869</v>
      </c>
      <c r="G12" s="100">
        <v>1503</v>
      </c>
      <c r="H12" s="100"/>
      <c r="I12" s="101">
        <f>F12+F13+G12-H12</f>
        <v>6372</v>
      </c>
    </row>
    <row r="13" spans="1:9" ht="15.75" customHeight="1">
      <c r="A13" s="93"/>
      <c r="B13" s="102"/>
      <c r="C13" s="103"/>
      <c r="D13" s="104"/>
      <c r="E13" s="104"/>
      <c r="F13" s="103"/>
      <c r="G13" s="104"/>
      <c r="H13" s="104"/>
      <c r="I13" s="105"/>
    </row>
    <row r="14" spans="1:9" ht="15.75" customHeight="1">
      <c r="A14" s="93"/>
      <c r="B14" s="106"/>
      <c r="C14" s="107"/>
      <c r="D14" s="108"/>
      <c r="E14" s="108"/>
      <c r="F14" s="107"/>
      <c r="G14" s="108"/>
      <c r="H14" s="108"/>
      <c r="I14" s="109"/>
    </row>
    <row r="15" spans="1:9" ht="15.75" customHeight="1">
      <c r="A15" s="93"/>
      <c r="B15" s="98" t="s">
        <v>803</v>
      </c>
      <c r="C15" s="99">
        <v>18842</v>
      </c>
      <c r="D15" s="100">
        <v>58</v>
      </c>
      <c r="E15" s="100">
        <v>771</v>
      </c>
      <c r="F15" s="99">
        <f>C15+C16+D15-E15</f>
        <v>18129</v>
      </c>
      <c r="G15" s="100">
        <v>58</v>
      </c>
      <c r="H15" s="100">
        <v>1625</v>
      </c>
      <c r="I15" s="101">
        <f>F15+F16+G15-H15</f>
        <v>16562</v>
      </c>
    </row>
    <row r="16" spans="1:9" ht="15.75" customHeight="1">
      <c r="A16" s="93"/>
      <c r="B16" s="102"/>
      <c r="C16" s="103"/>
      <c r="D16" s="104"/>
      <c r="E16" s="104"/>
      <c r="F16" s="103"/>
      <c r="G16" s="104"/>
      <c r="H16" s="104"/>
      <c r="I16" s="105"/>
    </row>
    <row r="17" spans="1:9" ht="15.75" customHeight="1">
      <c r="A17" s="93"/>
      <c r="B17" s="106"/>
      <c r="C17" s="107"/>
      <c r="D17" s="108"/>
      <c r="E17" s="108"/>
      <c r="F17" s="107"/>
      <c r="G17" s="108"/>
      <c r="H17" s="108"/>
      <c r="I17" s="109"/>
    </row>
    <row r="18" spans="1:9" ht="15.75" customHeight="1">
      <c r="A18" s="93"/>
      <c r="B18" s="98" t="s">
        <v>804</v>
      </c>
      <c r="C18" s="99">
        <v>714606</v>
      </c>
      <c r="D18" s="100">
        <v>215666</v>
      </c>
      <c r="E18" s="100"/>
      <c r="F18" s="99">
        <f>C18+C19+D18-E18</f>
        <v>930272</v>
      </c>
      <c r="G18" s="100">
        <v>1256</v>
      </c>
      <c r="H18" s="100"/>
      <c r="I18" s="101">
        <f>F18+F19+G18-H18</f>
        <v>931528</v>
      </c>
    </row>
    <row r="19" spans="1:9" ht="15.75" customHeight="1">
      <c r="A19" s="93"/>
      <c r="B19" s="102"/>
      <c r="C19" s="103"/>
      <c r="D19" s="104"/>
      <c r="E19" s="104"/>
      <c r="F19" s="103"/>
      <c r="G19" s="104"/>
      <c r="H19" s="104"/>
      <c r="I19" s="105"/>
    </row>
    <row r="20" spans="1:9" ht="15.75" customHeight="1">
      <c r="A20" s="93"/>
      <c r="B20" s="106"/>
      <c r="C20" s="107"/>
      <c r="D20" s="108"/>
      <c r="E20" s="108"/>
      <c r="F20" s="107"/>
      <c r="G20" s="108"/>
      <c r="H20" s="108"/>
      <c r="I20" s="109"/>
    </row>
    <row r="21" spans="1:9" ht="15.75" customHeight="1">
      <c r="A21" s="93"/>
      <c r="B21" s="98" t="s">
        <v>805</v>
      </c>
      <c r="C21" s="99">
        <v>84577</v>
      </c>
      <c r="D21" s="100">
        <v>191</v>
      </c>
      <c r="E21" s="100"/>
      <c r="F21" s="99">
        <f>C21+C22+D21-E21</f>
        <v>85768</v>
      </c>
      <c r="G21" s="100">
        <v>92</v>
      </c>
      <c r="H21" s="100">
        <v>30000</v>
      </c>
      <c r="I21" s="101">
        <f>F21+F22+G21-H21</f>
        <v>55860</v>
      </c>
    </row>
    <row r="22" spans="1:9" ht="15.75" customHeight="1">
      <c r="A22" s="93"/>
      <c r="B22" s="102"/>
      <c r="C22" s="103">
        <v>1000</v>
      </c>
      <c r="D22" s="104"/>
      <c r="E22" s="104"/>
      <c r="F22" s="103"/>
      <c r="G22" s="104"/>
      <c r="H22" s="104"/>
      <c r="I22" s="105"/>
    </row>
    <row r="23" spans="1:9" ht="15.75" customHeight="1">
      <c r="A23" s="93"/>
      <c r="B23" s="106"/>
      <c r="C23" s="107"/>
      <c r="D23" s="108"/>
      <c r="E23" s="108"/>
      <c r="F23" s="107"/>
      <c r="G23" s="108"/>
      <c r="H23" s="108"/>
      <c r="I23" s="109"/>
    </row>
    <row r="24" spans="1:9" ht="15.75" customHeight="1">
      <c r="A24" s="93"/>
      <c r="B24" s="98" t="s">
        <v>806</v>
      </c>
      <c r="C24" s="99">
        <v>150397</v>
      </c>
      <c r="D24" s="100">
        <v>61</v>
      </c>
      <c r="E24" s="100">
        <v>160</v>
      </c>
      <c r="F24" s="99">
        <f>C24+C25+D24-E24</f>
        <v>150298</v>
      </c>
      <c r="G24" s="100">
        <v>61</v>
      </c>
      <c r="H24" s="100">
        <v>160</v>
      </c>
      <c r="I24" s="101">
        <f>F24+F25+G24-H24</f>
        <v>150199</v>
      </c>
    </row>
    <row r="25" spans="1:9" ht="15.75" customHeight="1">
      <c r="A25" s="93"/>
      <c r="B25" s="102"/>
      <c r="C25" s="103"/>
      <c r="D25" s="104"/>
      <c r="E25" s="104"/>
      <c r="F25" s="103"/>
      <c r="G25" s="104"/>
      <c r="H25" s="104"/>
      <c r="I25" s="105"/>
    </row>
    <row r="26" spans="1:9" ht="15.75" customHeight="1">
      <c r="A26" s="93"/>
      <c r="B26" s="106"/>
      <c r="C26" s="107"/>
      <c r="D26" s="108"/>
      <c r="E26" s="108"/>
      <c r="F26" s="107"/>
      <c r="G26" s="108"/>
      <c r="H26" s="108"/>
      <c r="I26" s="109"/>
    </row>
    <row r="27" spans="1:9" ht="15.75" customHeight="1">
      <c r="A27" s="93"/>
      <c r="B27" s="98" t="s">
        <v>807</v>
      </c>
      <c r="C27" s="99">
        <v>10660</v>
      </c>
      <c r="D27" s="100">
        <v>8</v>
      </c>
      <c r="E27" s="100"/>
      <c r="F27" s="99">
        <f>C27+C28+D27-E27</f>
        <v>17668</v>
      </c>
      <c r="G27" s="100">
        <v>8</v>
      </c>
      <c r="H27" s="100"/>
      <c r="I27" s="101">
        <f>F27+F28+G27-H27</f>
        <v>17676</v>
      </c>
    </row>
    <row r="28" spans="1:9" ht="15.75" customHeight="1">
      <c r="A28" s="93"/>
      <c r="B28" s="102"/>
      <c r="C28" s="103">
        <v>7000</v>
      </c>
      <c r="D28" s="104"/>
      <c r="E28" s="104"/>
      <c r="F28" s="103"/>
      <c r="G28" s="104"/>
      <c r="H28" s="104"/>
      <c r="I28" s="105"/>
    </row>
    <row r="29" spans="1:9" ht="15.75" customHeight="1">
      <c r="A29" s="93"/>
      <c r="B29" s="106"/>
      <c r="C29" s="107"/>
      <c r="D29" s="108"/>
      <c r="E29" s="108"/>
      <c r="F29" s="107"/>
      <c r="G29" s="108"/>
      <c r="H29" s="108"/>
      <c r="I29" s="109"/>
    </row>
    <row r="30" spans="1:9" ht="15.75" customHeight="1">
      <c r="A30" s="93"/>
      <c r="B30" s="98" t="s">
        <v>808</v>
      </c>
      <c r="C30" s="99">
        <v>606710</v>
      </c>
      <c r="D30" s="100">
        <v>729</v>
      </c>
      <c r="E30" s="100">
        <v>34345</v>
      </c>
      <c r="F30" s="99">
        <f>C30+C31+D30-E30</f>
        <v>644854</v>
      </c>
      <c r="G30" s="100">
        <v>587</v>
      </c>
      <c r="H30" s="100">
        <v>35920</v>
      </c>
      <c r="I30" s="101">
        <f>F30+F31+G30-H30</f>
        <v>609521</v>
      </c>
    </row>
    <row r="31" spans="1:9" ht="15.75" customHeight="1">
      <c r="A31" s="93"/>
      <c r="B31" s="102"/>
      <c r="C31" s="103">
        <v>71760</v>
      </c>
      <c r="D31" s="104"/>
      <c r="E31" s="104"/>
      <c r="F31" s="103"/>
      <c r="G31" s="104"/>
      <c r="H31" s="104"/>
      <c r="I31" s="105"/>
    </row>
    <row r="32" spans="1:9" ht="15.75" customHeight="1">
      <c r="A32" s="93"/>
      <c r="B32" s="106"/>
      <c r="C32" s="107"/>
      <c r="D32" s="108"/>
      <c r="E32" s="108"/>
      <c r="F32" s="107"/>
      <c r="G32" s="108"/>
      <c r="H32" s="108"/>
      <c r="I32" s="109"/>
    </row>
    <row r="33" spans="1:9" ht="15.75" customHeight="1">
      <c r="A33" s="93"/>
      <c r="B33" s="98" t="s">
        <v>809</v>
      </c>
      <c r="C33" s="99"/>
      <c r="D33" s="100">
        <v>0</v>
      </c>
      <c r="E33" s="100"/>
      <c r="F33" s="99">
        <v>1370000</v>
      </c>
      <c r="G33" s="100">
        <v>1129</v>
      </c>
      <c r="H33" s="100"/>
      <c r="I33" s="101">
        <f>F33+F34+G33-H33</f>
        <v>1371129</v>
      </c>
    </row>
    <row r="34" spans="1:9" ht="15.75" customHeight="1">
      <c r="A34" s="93"/>
      <c r="B34" s="102"/>
      <c r="C34" s="103"/>
      <c r="D34" s="104"/>
      <c r="E34" s="104"/>
      <c r="F34" s="103"/>
      <c r="G34" s="104"/>
      <c r="H34" s="104"/>
      <c r="I34" s="105"/>
    </row>
    <row r="35" spans="1:9" ht="15.75" customHeight="1">
      <c r="A35" s="93"/>
      <c r="B35" s="106"/>
      <c r="C35" s="107"/>
      <c r="D35" s="108"/>
      <c r="E35" s="108"/>
      <c r="F35" s="107"/>
      <c r="G35" s="108"/>
      <c r="H35" s="108"/>
      <c r="I35" s="109"/>
    </row>
    <row r="36" spans="1:9" ht="15.75" customHeight="1">
      <c r="A36" s="93"/>
      <c r="B36" s="98" t="s">
        <v>810</v>
      </c>
      <c r="C36" s="99">
        <v>318660</v>
      </c>
      <c r="D36" s="100">
        <v>534</v>
      </c>
      <c r="E36" s="100">
        <v>534</v>
      </c>
      <c r="F36" s="99">
        <f>C36+C37+D36-E36-E37</f>
        <v>588660</v>
      </c>
      <c r="G36" s="100">
        <v>627</v>
      </c>
      <c r="H36" s="100">
        <v>627</v>
      </c>
      <c r="I36" s="101">
        <f>F36+F37+G36-H36-H37</f>
        <v>588660</v>
      </c>
    </row>
    <row r="37" spans="1:9" ht="15.75" customHeight="1">
      <c r="A37" s="93"/>
      <c r="B37" s="102"/>
      <c r="C37" s="103">
        <v>270000</v>
      </c>
      <c r="D37" s="104"/>
      <c r="E37" s="110"/>
      <c r="F37" s="103"/>
      <c r="G37" s="104"/>
      <c r="H37" s="110"/>
      <c r="I37" s="105"/>
    </row>
    <row r="38" spans="1:9" ht="15.75" customHeight="1">
      <c r="A38" s="93"/>
      <c r="B38" s="98"/>
      <c r="C38" s="107"/>
      <c r="D38" s="100"/>
      <c r="E38" s="100"/>
      <c r="F38" s="107"/>
      <c r="G38" s="100"/>
      <c r="H38" s="100"/>
      <c r="I38" s="109"/>
    </row>
    <row r="39" spans="1:9" ht="15.75" customHeight="1">
      <c r="A39" s="93"/>
      <c r="B39" s="98" t="s">
        <v>811</v>
      </c>
      <c r="C39" s="99">
        <v>495351</v>
      </c>
      <c r="D39" s="100">
        <v>220537</v>
      </c>
      <c r="E39" s="100">
        <v>89544</v>
      </c>
      <c r="F39" s="99">
        <v>670599</v>
      </c>
      <c r="G39" s="100">
        <v>562</v>
      </c>
      <c r="H39" s="100">
        <v>485309</v>
      </c>
      <c r="I39" s="101">
        <f>F39+F40+G39-H39-H40</f>
        <v>185852</v>
      </c>
    </row>
    <row r="40" spans="1:9" ht="15.75" customHeight="1">
      <c r="A40" s="93"/>
      <c r="B40" s="111"/>
      <c r="C40" s="99">
        <v>32255</v>
      </c>
      <c r="D40" s="100"/>
      <c r="E40" s="112"/>
      <c r="F40" s="99"/>
      <c r="G40" s="100"/>
      <c r="H40" s="112"/>
      <c r="I40" s="101"/>
    </row>
    <row r="41" spans="1:9" ht="15.75" customHeight="1">
      <c r="A41" s="93"/>
      <c r="B41" s="113" t="s">
        <v>786</v>
      </c>
      <c r="C41" s="114">
        <f aca="true" t="shared" si="0" ref="C41:I41">SUM(C8:C40)</f>
        <v>2791847</v>
      </c>
      <c r="D41" s="115">
        <f t="shared" si="0"/>
        <v>439789</v>
      </c>
      <c r="E41" s="115">
        <f t="shared" si="0"/>
        <v>127984</v>
      </c>
      <c r="F41" s="114">
        <f t="shared" si="0"/>
        <v>4485652</v>
      </c>
      <c r="G41" s="115">
        <f t="shared" si="0"/>
        <v>6386</v>
      </c>
      <c r="H41" s="115">
        <f t="shared" si="0"/>
        <v>553641</v>
      </c>
      <c r="I41" s="116">
        <f t="shared" si="0"/>
        <v>3938397</v>
      </c>
    </row>
    <row r="43" spans="3:8" ht="15.75" customHeight="1">
      <c r="C43" s="77" t="s">
        <v>812</v>
      </c>
      <c r="E43" s="117"/>
      <c r="H43" s="117"/>
    </row>
    <row r="44" spans="3:8" ht="15.75" customHeight="1">
      <c r="C44" s="77" t="s">
        <v>813</v>
      </c>
      <c r="E44" s="117"/>
      <c r="H44" s="117"/>
    </row>
    <row r="46" spans="2:9" ht="15.75" customHeight="1" hidden="1">
      <c r="B46" s="118"/>
      <c r="C46" s="119"/>
      <c r="D46" s="96"/>
      <c r="E46" s="96"/>
      <c r="F46" s="120"/>
      <c r="G46" s="96"/>
      <c r="H46" s="96"/>
      <c r="I46" s="120"/>
    </row>
    <row r="47" spans="2:9" ht="15.75" customHeight="1" hidden="1">
      <c r="B47" s="98" t="s">
        <v>814</v>
      </c>
      <c r="C47" s="121">
        <f aca="true" t="shared" si="1" ref="C47:I47">C21+C36+C39</f>
        <v>898588</v>
      </c>
      <c r="D47" s="100">
        <f t="shared" si="1"/>
        <v>221262</v>
      </c>
      <c r="E47" s="100">
        <f t="shared" si="1"/>
        <v>90078</v>
      </c>
      <c r="F47" s="122">
        <f t="shared" si="1"/>
        <v>1345027</v>
      </c>
      <c r="G47" s="100">
        <f t="shared" si="1"/>
        <v>1281</v>
      </c>
      <c r="H47" s="100">
        <f t="shared" si="1"/>
        <v>515936</v>
      </c>
      <c r="I47" s="122">
        <f t="shared" si="1"/>
        <v>830372</v>
      </c>
    </row>
    <row r="48" spans="2:9" ht="15.75" customHeight="1" hidden="1">
      <c r="B48" s="123"/>
      <c r="C48" s="124">
        <f>C22+C37+C40</f>
        <v>303255</v>
      </c>
      <c r="D48" s="125"/>
      <c r="E48" s="126"/>
      <c r="F48" s="127"/>
      <c r="G48" s="125"/>
      <c r="H48" s="126"/>
      <c r="I48" s="127"/>
    </row>
  </sheetData>
  <printOptions/>
  <pageMargins left="1.1811023622047245" right="0.5118110236220472" top="0.5905511811023623" bottom="0.8661417322834646" header="0" footer="0"/>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dc:creator>
  <cp:keywords/>
  <dc:description/>
  <cp:lastModifiedBy> </cp:lastModifiedBy>
  <cp:lastPrinted>2006-02-28T09:08:01Z</cp:lastPrinted>
  <dcterms:created xsi:type="dcterms:W3CDTF">2000-08-09T05:45:38Z</dcterms:created>
  <dcterms:modified xsi:type="dcterms:W3CDTF">2006-03-01T23:30:16Z</dcterms:modified>
  <cp:category/>
  <cp:version/>
  <cp:contentType/>
  <cp:contentStatus/>
</cp:coreProperties>
</file>