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886" activeTab="0"/>
  </bookViews>
  <sheets>
    <sheet name="一般" sheetId="1" r:id="rId1"/>
    <sheet name="国保" sheetId="2" r:id="rId2"/>
    <sheet name="介護" sheetId="3" r:id="rId3"/>
    <sheet name="簡水" sheetId="4" r:id="rId4"/>
    <sheet name="上井" sheetId="5" r:id="rId5"/>
    <sheet name="下水" sheetId="6" r:id="rId6"/>
    <sheet name="一般財源" sheetId="7" r:id="rId7"/>
    <sheet name="基金" sheetId="8" r:id="rId8"/>
  </sheets>
  <definedNames>
    <definedName name="_xlnm.Print_Titles" localSheetId="0">'一般'!$1:$2</definedName>
  </definedNames>
  <calcPr fullCalcOnLoad="1"/>
</workbook>
</file>

<file path=xl/sharedStrings.xml><?xml version="1.0" encoding="utf-8"?>
<sst xmlns="http://schemas.openxmlformats.org/spreadsheetml/2006/main" count="902" uniqueCount="785">
  <si>
    <t>公共施設等建設基金積立金</t>
  </si>
  <si>
    <t>倉吉ふれあい会館維持管理</t>
  </si>
  <si>
    <t>駐輪場管理</t>
  </si>
  <si>
    <t>駐車場事業特別会計繰出金</t>
  </si>
  <si>
    <t>地域振興交付金</t>
  </si>
  <si>
    <t>公債費（元金）</t>
  </si>
  <si>
    <t>公債費（利子）</t>
  </si>
  <si>
    <t>予備費</t>
  </si>
  <si>
    <t>税務課</t>
  </si>
  <si>
    <t>還付金</t>
  </si>
  <si>
    <t>税務総務</t>
  </si>
  <si>
    <t>賦課徴収</t>
  </si>
  <si>
    <t>検査専門監（員）</t>
  </si>
  <si>
    <t>工事検査</t>
  </si>
  <si>
    <t>支所管理課</t>
  </si>
  <si>
    <t>支所管理</t>
  </si>
  <si>
    <t>情報通信設備維持管理</t>
  </si>
  <si>
    <t>総合交通対策（支所）</t>
  </si>
  <si>
    <t>戸籍住民登録事務（支所）</t>
  </si>
  <si>
    <t>大山池ふれあい広場等維持管理</t>
  </si>
  <si>
    <t>関金エリアトイレ・公園管理</t>
  </si>
  <si>
    <t>自然遊歩道管理</t>
  </si>
  <si>
    <t>大山国立公園管理</t>
  </si>
  <si>
    <t>道路維持（支所）</t>
  </si>
  <si>
    <t>関金公園等管理</t>
  </si>
  <si>
    <t>企画課</t>
  </si>
  <si>
    <t>若者の定住化促進基金積立金</t>
  </si>
  <si>
    <t>企画政策推進</t>
  </si>
  <si>
    <t>行政評価システム構築事業</t>
  </si>
  <si>
    <t>若者住宅取得奨励金交付事業</t>
  </si>
  <si>
    <t>若者定住子育て経費軽減応援事業</t>
  </si>
  <si>
    <t>総合交通対策（企画）</t>
  </si>
  <si>
    <t>広域連合負担金</t>
  </si>
  <si>
    <t>市民参画課</t>
  </si>
  <si>
    <t>文化基金積立金</t>
  </si>
  <si>
    <t>緑を守り育てる基金積立金</t>
  </si>
  <si>
    <t>元気の出る地域づくり支援</t>
  </si>
  <si>
    <t>韓国姉妹都市等交流</t>
  </si>
  <si>
    <t>国際交流</t>
  </si>
  <si>
    <t>国際交流員招致</t>
  </si>
  <si>
    <t>緑を守り育てる</t>
  </si>
  <si>
    <t>倉吉未来中心管理運営委託</t>
  </si>
  <si>
    <t>非営利活動団体支援</t>
  </si>
  <si>
    <t>文化芸術活動振興</t>
  </si>
  <si>
    <t>協働のまちづくり</t>
  </si>
  <si>
    <t>児童生徒舞台芸術鑑賞</t>
  </si>
  <si>
    <t>有線放送施設整備</t>
  </si>
  <si>
    <t>秘書広報課</t>
  </si>
  <si>
    <t>秘書</t>
  </si>
  <si>
    <t>広報公聴</t>
  </si>
  <si>
    <t>情報政策課</t>
  </si>
  <si>
    <t>電算業務</t>
  </si>
  <si>
    <t>電算機入替業務</t>
  </si>
  <si>
    <t>高度情報化</t>
  </si>
  <si>
    <t>行政情報システム管理</t>
  </si>
  <si>
    <t>電算統合</t>
  </si>
  <si>
    <t>統計業務</t>
  </si>
  <si>
    <t>商業統計調査</t>
  </si>
  <si>
    <t>事業所・企業統計調査</t>
  </si>
  <si>
    <t>工業統計調査</t>
  </si>
  <si>
    <t>統計調査員確保対策</t>
  </si>
  <si>
    <t>就業構造基本調査</t>
  </si>
  <si>
    <t>全国物価統計調査</t>
  </si>
  <si>
    <t>住宅・土地統計調査</t>
  </si>
  <si>
    <t>学校基本調査</t>
  </si>
  <si>
    <t>交流推進課</t>
  </si>
  <si>
    <t>国内交流</t>
  </si>
  <si>
    <t>中山間地域活性化交付金</t>
  </si>
  <si>
    <t>新市ブランド化推進</t>
  </si>
  <si>
    <t>地域振興推進</t>
  </si>
  <si>
    <t>環境課</t>
  </si>
  <si>
    <t>衛生総務</t>
  </si>
  <si>
    <t>狂犬病予防</t>
  </si>
  <si>
    <t>環境衛生</t>
  </si>
  <si>
    <t>公衆浴場確保対策</t>
  </si>
  <si>
    <t>市民町内清掃支援</t>
  </si>
  <si>
    <t>市有墓地維持管理</t>
  </si>
  <si>
    <t>合併処理浄化槽設置推進</t>
  </si>
  <si>
    <t>公害対策</t>
  </si>
  <si>
    <t>清掃総務</t>
  </si>
  <si>
    <t>ごみゼロ運動</t>
  </si>
  <si>
    <t>塵芥処理</t>
  </si>
  <si>
    <t>川をきれいにする運動</t>
  </si>
  <si>
    <t>廃棄物減量等推進</t>
  </si>
  <si>
    <t>環境美化促進対策</t>
  </si>
  <si>
    <t>し尿処理</t>
  </si>
  <si>
    <t>簡易水道の上水道統合</t>
  </si>
  <si>
    <t>簡易水道・小規模水道等整備</t>
  </si>
  <si>
    <t>飲用井戸等整備資金融資</t>
  </si>
  <si>
    <t>市民課</t>
  </si>
  <si>
    <t>戸籍住民登録事務（市民）</t>
  </si>
  <si>
    <t>外国人登録事務</t>
  </si>
  <si>
    <t>人口動態調査</t>
  </si>
  <si>
    <t>人口移動調査</t>
  </si>
  <si>
    <t>国民年金</t>
  </si>
  <si>
    <t>出産手当金支給</t>
  </si>
  <si>
    <t>出産届確認事務</t>
  </si>
  <si>
    <t>自動車臨時運行許可</t>
  </si>
  <si>
    <t>国民健康保険課</t>
  </si>
  <si>
    <t>国民健康保険特別会計繰出</t>
  </si>
  <si>
    <t>特別医療助成</t>
  </si>
  <si>
    <t>老人保健一般</t>
  </si>
  <si>
    <t>人権政策課</t>
  </si>
  <si>
    <t>同和対策</t>
  </si>
  <si>
    <t>部落解放・人権政策確立要求倉吉市実行委員会</t>
  </si>
  <si>
    <t>男女共同参画の推進</t>
  </si>
  <si>
    <t>部落解放研究倉吉市集会</t>
  </si>
  <si>
    <t>部落解放研究倉吉市女性集会</t>
  </si>
  <si>
    <t>人権文化センター</t>
  </si>
  <si>
    <t>人権文化センター運営</t>
  </si>
  <si>
    <t>人権文化センター促進</t>
  </si>
  <si>
    <t>同和教育推進</t>
  </si>
  <si>
    <t>人権のために学ぶ同和教育講座</t>
  </si>
  <si>
    <t>倉吉市部落解放文化祭</t>
  </si>
  <si>
    <t>人権教育地域振興</t>
  </si>
  <si>
    <t>アイヌ文化人権フェスティバル</t>
  </si>
  <si>
    <t>やまびこ人権文化センター運営</t>
  </si>
  <si>
    <t>さわやか人権文化センター運営</t>
  </si>
  <si>
    <t>はばたき人権文化センター運営</t>
  </si>
  <si>
    <t>あたごふれあい人権文化センター運営</t>
  </si>
  <si>
    <t>福祉課</t>
  </si>
  <si>
    <t>社会福祉総務</t>
  </si>
  <si>
    <t>民生委員</t>
  </si>
  <si>
    <t>民生委員推薦会</t>
  </si>
  <si>
    <t>社会福祉事業団助成</t>
  </si>
  <si>
    <t>遺族援護関係</t>
  </si>
  <si>
    <t>行旅病人等取扱</t>
  </si>
  <si>
    <t>法外扶助</t>
  </si>
  <si>
    <t>特別障害者手当等給付</t>
  </si>
  <si>
    <t>障害者福祉都市推進</t>
  </si>
  <si>
    <t>社会を明るくする運動</t>
  </si>
  <si>
    <t>精神障害者居宅生活支援</t>
  </si>
  <si>
    <t>自立支援制度管理</t>
  </si>
  <si>
    <t>障害者地域生活支援センター</t>
  </si>
  <si>
    <t>障害者等交通費助成</t>
  </si>
  <si>
    <t>障害者小規模通所授産施設運営</t>
  </si>
  <si>
    <t>小規模作業所運営</t>
  </si>
  <si>
    <t>障害児・者在宅生活支援</t>
  </si>
  <si>
    <t>障害児・者あんしん家族支援</t>
  </si>
  <si>
    <t>精神障害者デイケア</t>
  </si>
  <si>
    <t>発達障害支援体制整備</t>
  </si>
  <si>
    <t>障害者グループホーム設置促進</t>
  </si>
  <si>
    <t>障害者の実態・ニーズ調査</t>
  </si>
  <si>
    <t>障害区分認定審査</t>
  </si>
  <si>
    <t>精神障害者地域生活支援事業</t>
  </si>
  <si>
    <t>精神障害者自立支援給付事業</t>
  </si>
  <si>
    <t>障害者自立支援法利用者負担支援事業</t>
  </si>
  <si>
    <t>知的障害者福祉法施行事務</t>
  </si>
  <si>
    <t>知的障害者施設訓練等支援</t>
  </si>
  <si>
    <t>知的障害者居宅生活支援</t>
  </si>
  <si>
    <t>知的障害者地域生活支援事業</t>
  </si>
  <si>
    <t>知的障害者自立支援給付事業</t>
  </si>
  <si>
    <t>身体障害者福祉運営対策</t>
  </si>
  <si>
    <t>身体障害者更生医療・補装具給付事業</t>
  </si>
  <si>
    <t>日常生活用具給付</t>
  </si>
  <si>
    <t>身体障害者施設訓練等支援</t>
  </si>
  <si>
    <t>身体障害者居宅生活支援</t>
  </si>
  <si>
    <t>身体障害者福祉一般単独</t>
  </si>
  <si>
    <t>身体障害者コミュニケーション支援</t>
  </si>
  <si>
    <t>身体障害者訪問入浴サービス</t>
  </si>
  <si>
    <t>重度身体障害者住宅改良助成</t>
  </si>
  <si>
    <t>身体障害者グループホーム運営支援</t>
  </si>
  <si>
    <t>身体障害者移動支援</t>
  </si>
  <si>
    <t>社会参加促進</t>
  </si>
  <si>
    <t>身体障害者地域生活支援事業</t>
  </si>
  <si>
    <t>身体障害者自立支援給付事業</t>
  </si>
  <si>
    <t>婦人保護</t>
  </si>
  <si>
    <t>児童福祉法施行事務</t>
  </si>
  <si>
    <t>児童委員</t>
  </si>
  <si>
    <t>児童手当給付</t>
  </si>
  <si>
    <t>災害遺児手当給付</t>
  </si>
  <si>
    <t>児童扶養手当</t>
  </si>
  <si>
    <t>特別児童扶養手当給付</t>
  </si>
  <si>
    <t>児童健全育成</t>
  </si>
  <si>
    <t>ポプラ学級運営</t>
  </si>
  <si>
    <t>高城児童クラブ運営</t>
  </si>
  <si>
    <t>明倫児童クラブ運営</t>
  </si>
  <si>
    <t>北谷児童クラブ運営</t>
  </si>
  <si>
    <t>関金児童クラブ運営</t>
  </si>
  <si>
    <t>山守児童クラブ運営</t>
  </si>
  <si>
    <t>障害児自立支援給付事業</t>
  </si>
  <si>
    <t>小鴨児童クラブ運営</t>
  </si>
  <si>
    <t>子育て支援事業</t>
  </si>
  <si>
    <t>障害児地域生活支援事業</t>
  </si>
  <si>
    <t>保育所運営</t>
  </si>
  <si>
    <t>中央児童館運営</t>
  </si>
  <si>
    <t>小鴨児童センター運営</t>
  </si>
  <si>
    <t>高城児童センター運営</t>
  </si>
  <si>
    <t>上米積児童センター運営</t>
  </si>
  <si>
    <t>福吉児童センター運営</t>
  </si>
  <si>
    <t>上井児童センター運営</t>
  </si>
  <si>
    <t>関金児童館運営</t>
  </si>
  <si>
    <t>母子福祉事務</t>
  </si>
  <si>
    <t>児童集会所管理</t>
  </si>
  <si>
    <t>上井児童センター移転建築</t>
  </si>
  <si>
    <t>家庭児童相談室運営</t>
  </si>
  <si>
    <t>生活保護</t>
  </si>
  <si>
    <t>長寿社会課</t>
  </si>
  <si>
    <t>伯耆しあわせの郷管理運営委託</t>
  </si>
  <si>
    <t>老人福祉一般</t>
  </si>
  <si>
    <t>措置</t>
  </si>
  <si>
    <t>在宅福祉（間接補助）</t>
  </si>
  <si>
    <t>敬老会及び敬老の日記念</t>
  </si>
  <si>
    <t>老人保護措置</t>
  </si>
  <si>
    <t>シルバー人材センター補助</t>
  </si>
  <si>
    <t>老人憩の家管理</t>
  </si>
  <si>
    <t>在宅福祉（単県補助）</t>
  </si>
  <si>
    <t>高齢者サービス調整</t>
  </si>
  <si>
    <t>高齢者生活福祉センター管理運営委託</t>
  </si>
  <si>
    <t>難病患者等居宅生活支援</t>
  </si>
  <si>
    <t>健康支援課</t>
  </si>
  <si>
    <t>保健衛生一般</t>
  </si>
  <si>
    <t>１歳６か月児健康診査</t>
  </si>
  <si>
    <t>矢櫃保健指導所</t>
  </si>
  <si>
    <t>妊産婦新生児等訪問指導</t>
  </si>
  <si>
    <t>６か月児健康診査</t>
  </si>
  <si>
    <t>５歳児発達相談</t>
  </si>
  <si>
    <t>３歳児健康診査</t>
  </si>
  <si>
    <t>妊産婦・乳幼児健康診査</t>
  </si>
  <si>
    <t>母子栄養管理</t>
  </si>
  <si>
    <t>保健センター運営</t>
  </si>
  <si>
    <t>感染症予防</t>
  </si>
  <si>
    <t>予防接種一般</t>
  </si>
  <si>
    <t>結核予防</t>
  </si>
  <si>
    <t>個別予防接種</t>
  </si>
  <si>
    <t>急性灰白髄炎予防接種</t>
  </si>
  <si>
    <t>がん検診</t>
  </si>
  <si>
    <t>健康教育</t>
  </si>
  <si>
    <t>健康相談</t>
  </si>
  <si>
    <t>基本健康診査</t>
  </si>
  <si>
    <t>訪問指導</t>
  </si>
  <si>
    <t>健康手帳交付</t>
  </si>
  <si>
    <t>農林課</t>
  </si>
  <si>
    <t>農林行政対策</t>
  </si>
  <si>
    <t>農業後継者養成対策</t>
  </si>
  <si>
    <t>久米農村広場維持管理</t>
  </si>
  <si>
    <t>鳥獣被害総合対策事業</t>
  </si>
  <si>
    <t>農業振興対策</t>
  </si>
  <si>
    <t>農業近代化資金利子補助</t>
  </si>
  <si>
    <t>特定野菜等価格安定対策</t>
  </si>
  <si>
    <t>農業経営体総合支援</t>
  </si>
  <si>
    <t>食農教育支援</t>
  </si>
  <si>
    <t>農業振興地域整備促進</t>
  </si>
  <si>
    <t>健康農園維持管理</t>
  </si>
  <si>
    <t>チャレンジプラン支援</t>
  </si>
  <si>
    <t>担い手規模拡大促進事業</t>
  </si>
  <si>
    <t>災害対策資金利子補助</t>
  </si>
  <si>
    <t>農業経営基盤強化資金利子補助事業</t>
  </si>
  <si>
    <t>部長査定額</t>
  </si>
  <si>
    <t>市長査定額</t>
  </si>
  <si>
    <t>市長－前年</t>
  </si>
  <si>
    <t>合計</t>
  </si>
  <si>
    <t>果樹等経営安定資金利子補助</t>
  </si>
  <si>
    <t>農地賃借料助成</t>
  </si>
  <si>
    <t>農地を守る直接支払</t>
  </si>
  <si>
    <t>地産地消推進</t>
  </si>
  <si>
    <t>数量調整円滑化推進</t>
  </si>
  <si>
    <t>就農基盤整備補助事業</t>
  </si>
  <si>
    <t>新規参入農業者対策事業</t>
  </si>
  <si>
    <t>特産品生産振興対策事業</t>
  </si>
  <si>
    <t>新農業構造改善</t>
  </si>
  <si>
    <t>農業経営構造対策</t>
  </si>
  <si>
    <t>畜産経営改善</t>
  </si>
  <si>
    <t>肉用牛生産性向上対策</t>
  </si>
  <si>
    <t>優良子牛生産対策</t>
  </si>
  <si>
    <t>優良雌子牛購入資金貸付</t>
  </si>
  <si>
    <t>優良乳用牛購入資金貸付</t>
  </si>
  <si>
    <t>養豚衛生対策</t>
  </si>
  <si>
    <t>全国和牛能力共進会対策</t>
  </si>
  <si>
    <t>養豚種豚導入事業</t>
  </si>
  <si>
    <t>小規模零細地域営農確立促進対策</t>
  </si>
  <si>
    <t>林業行政対策</t>
  </si>
  <si>
    <t>林業経営改善</t>
  </si>
  <si>
    <t>林道維持管理</t>
  </si>
  <si>
    <t>森林基幹道整備</t>
  </si>
  <si>
    <t>森林整備担い手育成対策</t>
  </si>
  <si>
    <t>林業労働者福祉向上推進</t>
  </si>
  <si>
    <t>県単林道</t>
  </si>
  <si>
    <t>森づくり作業道整備</t>
  </si>
  <si>
    <t>造林</t>
  </si>
  <si>
    <t>森林病害虫等防除</t>
  </si>
  <si>
    <t>森林整備地域活動支援交付金</t>
  </si>
  <si>
    <t>生きがい林業促進</t>
  </si>
  <si>
    <t>緊急間伐</t>
  </si>
  <si>
    <t>枯松伐採促進事業</t>
  </si>
  <si>
    <t>市行造林</t>
  </si>
  <si>
    <t>地域養殖業振興</t>
  </si>
  <si>
    <t>商工観光課</t>
  </si>
  <si>
    <t>勤労青少年ホーム</t>
  </si>
  <si>
    <t>勤労者福祉</t>
  </si>
  <si>
    <t>商工総括事業</t>
  </si>
  <si>
    <t>計量検査</t>
  </si>
  <si>
    <t>商工業振興</t>
  </si>
  <si>
    <t>企業誘致</t>
  </si>
  <si>
    <t>労働対策</t>
  </si>
  <si>
    <t>地場産業振興</t>
  </si>
  <si>
    <t>金融対策</t>
  </si>
  <si>
    <t>商店街等活性化</t>
  </si>
  <si>
    <t>近畿圏企業誘致推進</t>
  </si>
  <si>
    <t>倉吉市地域雇用創造アクションプラン策定事業</t>
  </si>
  <si>
    <t>起業家教育促進事業</t>
  </si>
  <si>
    <t>観光一般</t>
  </si>
  <si>
    <t>観光キャンペーン</t>
  </si>
  <si>
    <t>観光ビジョン推進</t>
  </si>
  <si>
    <t>まちかどステーション管理</t>
  </si>
  <si>
    <t>物産ギャラリー</t>
  </si>
  <si>
    <t>伯耆回廊みちしるべ案内所及び駐車場管理</t>
  </si>
  <si>
    <t>飲食・物販施設管理</t>
  </si>
  <si>
    <t>せきがね観光施設維持管理</t>
  </si>
  <si>
    <t>琴桜観光駐車場整備事業</t>
  </si>
  <si>
    <t>農村整備課</t>
  </si>
  <si>
    <t>ふるさと農村活性化基金</t>
  </si>
  <si>
    <t>農村環境改善センター管理</t>
  </si>
  <si>
    <t>農村総合整備モデル</t>
  </si>
  <si>
    <t>土地改良</t>
  </si>
  <si>
    <t>調査設計（耳地区基盤整備促進）</t>
  </si>
  <si>
    <t>地籍調査</t>
  </si>
  <si>
    <t>単県農道整備（古川沢）</t>
  </si>
  <si>
    <t>単県農用地の改良及び保全（三江開田）</t>
  </si>
  <si>
    <t>単県農用地の改良及び保全（栗尾）</t>
  </si>
  <si>
    <t>単県農用地の改良及び保全（広瀬）</t>
  </si>
  <si>
    <t>単県農業用用排水路施設整備（北野）</t>
  </si>
  <si>
    <t>単県農用地の改良及び保全（福積）</t>
  </si>
  <si>
    <t>単県農用地の改良及び保全（不入岡）</t>
  </si>
  <si>
    <t>単県農道整備（松河原）</t>
  </si>
  <si>
    <t>農業農村整備事業</t>
  </si>
  <si>
    <t>耳地区元気な地域づくり交付金事業（基盤整備促進）</t>
  </si>
  <si>
    <t>農地・水・環境保全向上対策支援事業</t>
  </si>
  <si>
    <t>調査設計事業（大鴨地区基盤整備促進）</t>
  </si>
  <si>
    <t>農道維持管理</t>
  </si>
  <si>
    <t>現年度補助災害復旧</t>
  </si>
  <si>
    <t>現年度単独災害復旧</t>
  </si>
  <si>
    <t>管理課</t>
  </si>
  <si>
    <t>土木総務（管理）</t>
  </si>
  <si>
    <t>道路橋梁総務（管理）</t>
  </si>
  <si>
    <t>境界確定</t>
  </si>
  <si>
    <t>県道改良事業費地元負担金</t>
  </si>
  <si>
    <t>都市計画総務（管理）</t>
  </si>
  <si>
    <t>県街路改良事業費地元負担金</t>
  </si>
  <si>
    <t>打吹公園管理</t>
  </si>
  <si>
    <t>トイレ管理</t>
  </si>
  <si>
    <t>まちづくり管理</t>
  </si>
  <si>
    <t>街区公園外管理</t>
  </si>
  <si>
    <t>都市公園外管理</t>
  </si>
  <si>
    <t>児童遊園地管理</t>
  </si>
  <si>
    <t>倉吉駅周辺整備事務所</t>
  </si>
  <si>
    <t>上井羽合線特別会計繰出金</t>
  </si>
  <si>
    <t>倉吉駅周辺まちづくり整備</t>
  </si>
  <si>
    <t>交通結節点改善</t>
  </si>
  <si>
    <t>建設課</t>
  </si>
  <si>
    <t>土木総務（建設）</t>
  </si>
  <si>
    <t>道路橋梁総務（建設）</t>
  </si>
  <si>
    <t>除雪対策</t>
  </si>
  <si>
    <t>道路維持（建設）</t>
  </si>
  <si>
    <t>一般道路新設改良</t>
  </si>
  <si>
    <t>県代行負担金</t>
  </si>
  <si>
    <t>地方道路交付金</t>
  </si>
  <si>
    <t>辺地対策</t>
  </si>
  <si>
    <t>まちづくり交付金</t>
  </si>
  <si>
    <t>橋梁維持補修</t>
  </si>
  <si>
    <t>一般橋梁新設改良</t>
  </si>
  <si>
    <t>河川総務及び維持</t>
  </si>
  <si>
    <t>急傾斜地崩壊対策</t>
  </si>
  <si>
    <t>水防対策</t>
  </si>
  <si>
    <t>公共土木補助災害復旧</t>
  </si>
  <si>
    <t>公共土木単独災害復旧</t>
  </si>
  <si>
    <t>下水道課</t>
  </si>
  <si>
    <t>集落排水事業推進基金積立金</t>
  </si>
  <si>
    <t>集落排水事業特別会計繰出金</t>
  </si>
  <si>
    <t>下水道繰出</t>
  </si>
  <si>
    <t>景観まちづくり課</t>
  </si>
  <si>
    <t>建築指導</t>
  </si>
  <si>
    <t>都市計画総務（景観）</t>
  </si>
  <si>
    <t>倉吉打吹地区街なみ環境整備</t>
  </si>
  <si>
    <t>市営住宅維持管理</t>
  </si>
  <si>
    <t>県営住宅維持管理</t>
  </si>
  <si>
    <t>改良住宅維持管理</t>
  </si>
  <si>
    <t>特定公共賃貸住宅維持管理</t>
  </si>
  <si>
    <t>市単独住宅維持管理</t>
  </si>
  <si>
    <t>上井都市再生住宅維持管理</t>
  </si>
  <si>
    <t>余戸谷町住宅整備</t>
  </si>
  <si>
    <t>地域住宅交付金事業</t>
  </si>
  <si>
    <t>会計課</t>
  </si>
  <si>
    <t>出納事務</t>
  </si>
  <si>
    <t>用品調達基金</t>
  </si>
  <si>
    <t>教育総務課</t>
  </si>
  <si>
    <t>教育振興基金積立金</t>
  </si>
  <si>
    <t>教育委員会</t>
  </si>
  <si>
    <t>教育委員会事務局</t>
  </si>
  <si>
    <t>輝く人育成</t>
  </si>
  <si>
    <t>小学校運営（総務）</t>
  </si>
  <si>
    <t>学校無人化運営</t>
  </si>
  <si>
    <t>学校施設耐震化促進事業</t>
  </si>
  <si>
    <t>小学校教材整備</t>
  </si>
  <si>
    <t>小学校情報教育振興</t>
  </si>
  <si>
    <t>小鴨小学校校舎改築</t>
  </si>
  <si>
    <t>小鴨小学校屋内運動場改築</t>
  </si>
  <si>
    <t>中学校運営（総務）</t>
  </si>
  <si>
    <t>中学校教材整備</t>
  </si>
  <si>
    <t>中学校情報教育振興</t>
  </si>
  <si>
    <t>通学路防犯灯設置</t>
  </si>
  <si>
    <t>鴨川中学校体育館建築</t>
  </si>
  <si>
    <t>学校教育課</t>
  </si>
  <si>
    <t>教育総務</t>
  </si>
  <si>
    <t>教育を考える会</t>
  </si>
  <si>
    <t>小学校運営（学校）</t>
  </si>
  <si>
    <t>小学校保健</t>
  </si>
  <si>
    <t>小学校遠距離通学費補助</t>
  </si>
  <si>
    <t>小学校給食</t>
  </si>
  <si>
    <t>小学校教育研修</t>
  </si>
  <si>
    <t>初等教育研究</t>
  </si>
  <si>
    <t>小学校就学援助</t>
  </si>
  <si>
    <t>子どもと親の相談員配置</t>
  </si>
  <si>
    <t>生徒指導推進協力員配置</t>
  </si>
  <si>
    <t>小学校元気はつらつプラン</t>
  </si>
  <si>
    <t>小学校図書館ネットワーク事業</t>
  </si>
  <si>
    <t>小学校国際理解活動推進事業</t>
  </si>
  <si>
    <t>中学校運営（学校）</t>
  </si>
  <si>
    <t>中学校保健</t>
  </si>
  <si>
    <t>中学校遠距離通学費補助</t>
  </si>
  <si>
    <t>中学校給食</t>
  </si>
  <si>
    <t>中学校教育研修</t>
  </si>
  <si>
    <t>中学校教育研究</t>
  </si>
  <si>
    <t>中学校就学援助</t>
  </si>
  <si>
    <t>中学校寄宿舎運営</t>
  </si>
  <si>
    <t>語学指導等外国青年招致</t>
  </si>
  <si>
    <t>心の教室相談</t>
  </si>
  <si>
    <t>不登校生徒適応指導教室</t>
  </si>
  <si>
    <t>運動部活動外部指導者活用</t>
  </si>
  <si>
    <t>中学校元気はつらつプラン</t>
  </si>
  <si>
    <t>中学校図書館ネットワーク事業</t>
  </si>
  <si>
    <t>学習習慣定着</t>
  </si>
  <si>
    <t>生涯学習課</t>
  </si>
  <si>
    <t>パークスクエア外構管理</t>
  </si>
  <si>
    <t>社会教育総務</t>
  </si>
  <si>
    <t>成人式</t>
  </si>
  <si>
    <t>生涯学習推進</t>
  </si>
  <si>
    <t>成人教育</t>
  </si>
  <si>
    <t>公民館管理</t>
  </si>
  <si>
    <t>公民館活動</t>
  </si>
  <si>
    <t>地域交流センター建設事業</t>
  </si>
  <si>
    <t>青少年教育</t>
  </si>
  <si>
    <t>交流プラザ総務管理</t>
  </si>
  <si>
    <t>まちづくり推進</t>
  </si>
  <si>
    <t>倉吉まちづくり協議会</t>
  </si>
  <si>
    <t>市民スポーツ課</t>
  </si>
  <si>
    <t>社会体育総務</t>
  </si>
  <si>
    <t>社会体育振興</t>
  </si>
  <si>
    <t>学校体育施設開放</t>
  </si>
  <si>
    <t>生涯スポーツ振興</t>
  </si>
  <si>
    <t>くらよし女子駅伝競走大会</t>
  </si>
  <si>
    <t>第１９回全国スポレク祭</t>
  </si>
  <si>
    <t>体育施設維持管理</t>
  </si>
  <si>
    <t>市営野球場整備</t>
  </si>
  <si>
    <t>体育施設管理運営</t>
  </si>
  <si>
    <t>倉吉スポーツセンター整備</t>
  </si>
  <si>
    <t>市営ラグビー場整備</t>
  </si>
  <si>
    <t>関金Ｂ＆Ｇ海洋センター管理</t>
  </si>
  <si>
    <t>文化財課</t>
  </si>
  <si>
    <t>文化財保護</t>
  </si>
  <si>
    <t>市内遺跡分布調査</t>
  </si>
  <si>
    <t>市内埋蔵文化財緊急発掘調査</t>
  </si>
  <si>
    <t>史跡維持管理</t>
  </si>
  <si>
    <t>伝統的建造物群保存地区保存事業</t>
  </si>
  <si>
    <t>指定文化財保存整備</t>
  </si>
  <si>
    <t>下古川上通り遺跡発掘調査</t>
  </si>
  <si>
    <t>中曽根遺跡発掘調査</t>
  </si>
  <si>
    <t>クズマ遺跡第４次発掘調査</t>
  </si>
  <si>
    <t>鳥越山窯跡再整理</t>
  </si>
  <si>
    <t>江門寺遺跡発掘調査</t>
  </si>
  <si>
    <t>横田矢戸遺跡発掘調査</t>
  </si>
  <si>
    <t>歴史的建造物保存活用事業</t>
  </si>
  <si>
    <t>図書館</t>
  </si>
  <si>
    <t>図書館運営</t>
  </si>
  <si>
    <t>読書活動推進</t>
  </si>
  <si>
    <t>博物館</t>
  </si>
  <si>
    <t>博物館資料整備基金</t>
  </si>
  <si>
    <t>市展</t>
  </si>
  <si>
    <t>創作文華展</t>
  </si>
  <si>
    <t>県展</t>
  </si>
  <si>
    <t>維持管理</t>
  </si>
  <si>
    <t>展示活動</t>
  </si>
  <si>
    <t>普及活動</t>
  </si>
  <si>
    <t>調査研究活動</t>
  </si>
  <si>
    <t>資料収集保存活動</t>
  </si>
  <si>
    <t>自然科学</t>
  </si>
  <si>
    <t>特別展　第７回前田寛治大賞展</t>
  </si>
  <si>
    <t>加納告保遺作展</t>
  </si>
  <si>
    <t>緑の彫刻賞</t>
  </si>
  <si>
    <t>特別展　土偶の美</t>
  </si>
  <si>
    <t>特別展　「倉吉絣～ふるさとを織り継ぐ」</t>
  </si>
  <si>
    <t>特別展　岩合光昭写真展</t>
  </si>
  <si>
    <t>第７回菅楯彦大賞作家選考</t>
  </si>
  <si>
    <t>関金資料館維持管理</t>
  </si>
  <si>
    <t>学校給食センター</t>
  </si>
  <si>
    <t>給食センター</t>
  </si>
  <si>
    <t>議会事務局</t>
  </si>
  <si>
    <t>議会事務局費</t>
  </si>
  <si>
    <t>選挙管理委員会事務局</t>
  </si>
  <si>
    <t>選挙管理委員会費</t>
  </si>
  <si>
    <t>選挙啓発費</t>
  </si>
  <si>
    <t>市長選挙費</t>
  </si>
  <si>
    <t>鳥取県知事選挙費</t>
  </si>
  <si>
    <t>鳥取県議会議員一般選挙費</t>
  </si>
  <si>
    <t>土地改良区総代選挙費</t>
  </si>
  <si>
    <t>参議院議員通常選挙費</t>
  </si>
  <si>
    <t>監査委員事務局</t>
  </si>
  <si>
    <t>監査事務</t>
  </si>
  <si>
    <t>公平委員会</t>
  </si>
  <si>
    <t>農業委員会事務局</t>
  </si>
  <si>
    <t>農業委員会</t>
  </si>
  <si>
    <t>農地調整事務処理</t>
  </si>
  <si>
    <t>農地法に基づく許認可・利用調製</t>
  </si>
  <si>
    <t>農業者年金業務</t>
  </si>
  <si>
    <t>農地保有合理化促進</t>
  </si>
  <si>
    <t>国有農地の管理・処分</t>
  </si>
  <si>
    <t>農用地利用権設定等促進</t>
  </si>
  <si>
    <t>標準小作料設定</t>
  </si>
  <si>
    <t>所属課名称</t>
  </si>
  <si>
    <t>事業名称</t>
  </si>
  <si>
    <t>前年度予算額</t>
  </si>
  <si>
    <t>要求額</t>
  </si>
  <si>
    <t>行政改革推進監（員）</t>
  </si>
  <si>
    <t>行政改革懇談会</t>
  </si>
  <si>
    <t>総務課</t>
  </si>
  <si>
    <t>庁舎等管理</t>
  </si>
  <si>
    <t>訴訟事務</t>
  </si>
  <si>
    <t>車両業務</t>
  </si>
  <si>
    <t>文書広報</t>
  </si>
  <si>
    <t>庁舎整備</t>
  </si>
  <si>
    <t>交通安全対策</t>
  </si>
  <si>
    <t>交通災害共済加入促進</t>
  </si>
  <si>
    <t>行政区域整備</t>
  </si>
  <si>
    <t>自衛官募集</t>
  </si>
  <si>
    <t>私学振興</t>
  </si>
  <si>
    <t>表彰式・叙勲・褒章</t>
  </si>
  <si>
    <t>負担金・補助金</t>
  </si>
  <si>
    <t>国民保護対策</t>
  </si>
  <si>
    <t>自治公民館活動推進</t>
  </si>
  <si>
    <t>防犯対策事業</t>
  </si>
  <si>
    <t>常備消防事業</t>
  </si>
  <si>
    <t>非常備消防</t>
  </si>
  <si>
    <t>消防施設整備</t>
  </si>
  <si>
    <t>防災対策</t>
  </si>
  <si>
    <t>災害対策</t>
  </si>
  <si>
    <t>地域防災力向上対策</t>
  </si>
  <si>
    <t>総合防災訓練</t>
  </si>
  <si>
    <t>小災害り災者見舞金支給事業</t>
  </si>
  <si>
    <t>職員課</t>
  </si>
  <si>
    <t>職員管理</t>
  </si>
  <si>
    <t>人事管理</t>
  </si>
  <si>
    <t>退職手当基金積立</t>
  </si>
  <si>
    <t>恩給及び退職年金</t>
  </si>
  <si>
    <t>財政課</t>
  </si>
  <si>
    <t>財政事務</t>
  </si>
  <si>
    <t>財政調整基金積立金</t>
  </si>
  <si>
    <t>財産管理</t>
  </si>
  <si>
    <t>減債基金積立金</t>
  </si>
  <si>
    <t>市有林育成</t>
  </si>
  <si>
    <t>土地開発公社資金貸付</t>
  </si>
  <si>
    <t>人件費</t>
  </si>
  <si>
    <t>平成１９年度予算</t>
  </si>
  <si>
    <t>一般会計</t>
  </si>
  <si>
    <t>(単位：千円）</t>
  </si>
  <si>
    <t>国民健康保険事業特別会計</t>
  </si>
  <si>
    <t>総務管理</t>
  </si>
  <si>
    <t>医療費適正化特別対策</t>
  </si>
  <si>
    <t>収納率向上特別対策</t>
  </si>
  <si>
    <t>運営協議会</t>
  </si>
  <si>
    <t>一般被保険者療養給付</t>
  </si>
  <si>
    <t>退職被保険者等療養給付</t>
  </si>
  <si>
    <t>一般被保険者療養</t>
  </si>
  <si>
    <t>退職被保険者等療養</t>
  </si>
  <si>
    <t>審査支払手数料</t>
  </si>
  <si>
    <t>一般被保険者高額療養</t>
  </si>
  <si>
    <t>退職被保険者等高額療養</t>
  </si>
  <si>
    <t>一般被保険者移送費</t>
  </si>
  <si>
    <t>退職被保険者等移送費</t>
  </si>
  <si>
    <t>出産育児一時金</t>
  </si>
  <si>
    <t>葬祭諸費</t>
  </si>
  <si>
    <t>老人保健拠出金</t>
  </si>
  <si>
    <t>老人保健事務費拠出金</t>
  </si>
  <si>
    <t>介護納付金</t>
  </si>
  <si>
    <t>高額医療共同事業拠出金</t>
  </si>
  <si>
    <t>事務費共同事業拠出金</t>
  </si>
  <si>
    <t>保険財政共同安定化事業拠出金</t>
  </si>
  <si>
    <t>保健事業費</t>
  </si>
  <si>
    <t>人間ドック</t>
  </si>
  <si>
    <t>脳ドック</t>
  </si>
  <si>
    <t>生きがい健康づくり事業</t>
  </si>
  <si>
    <t>一般被保険者保険料還付金</t>
  </si>
  <si>
    <t>退職被保険者等保険料還付金</t>
  </si>
  <si>
    <t>一般被保険者保険料還付加算金</t>
  </si>
  <si>
    <t>退職被保険者等保険料還付加算金</t>
  </si>
  <si>
    <t>一般被保険者保険税還付金</t>
  </si>
  <si>
    <t>退職被保険者等保険税還付金</t>
  </si>
  <si>
    <t>一般被保険者保健税還付加算金</t>
  </si>
  <si>
    <t>退職被保険者等保健税還付加算金</t>
  </si>
  <si>
    <t>一般管理費</t>
  </si>
  <si>
    <t>国保連合会負担金</t>
  </si>
  <si>
    <t>賦課徴収費</t>
  </si>
  <si>
    <t>介護認定審査会費</t>
  </si>
  <si>
    <t>認定調査等費</t>
  </si>
  <si>
    <t>趣旨普及費</t>
  </si>
  <si>
    <t>いきいき長寿社会推進協議会費</t>
  </si>
  <si>
    <t>居宅介護サービス給付費</t>
  </si>
  <si>
    <t>地域密着型介護サービス給付費</t>
  </si>
  <si>
    <t>施設介護サービス給付費</t>
  </si>
  <si>
    <t>居宅介護福祉用具購入給付費</t>
  </si>
  <si>
    <t>居宅介護住宅改修給付費</t>
  </si>
  <si>
    <t>居宅介護サービス計画給付費</t>
  </si>
  <si>
    <t>介護予防サービス給付費</t>
  </si>
  <si>
    <t>地域密着型介護予防サービス給付費</t>
  </si>
  <si>
    <t>介護予防福祉用具購入給付費</t>
  </si>
  <si>
    <t>介護予防住宅改修給付費</t>
  </si>
  <si>
    <t>介護予防サービス計画給付費</t>
  </si>
  <si>
    <t>高額介護サービス費</t>
  </si>
  <si>
    <t>特定入所者介護サービス費</t>
  </si>
  <si>
    <t>財政安定化基金拠出金</t>
  </si>
  <si>
    <t>財政安定化基金償還金</t>
  </si>
  <si>
    <t>介護予防特定高齢者施策事業費</t>
  </si>
  <si>
    <t>介護予防一般高齢者施策事業費</t>
  </si>
  <si>
    <t>包括的支援事業費</t>
  </si>
  <si>
    <t>総合相談事業費</t>
  </si>
  <si>
    <t>権利擁護事業費</t>
  </si>
  <si>
    <t>包括的・継続的ケアマネジメント支援事業費</t>
  </si>
  <si>
    <t>任意事業費</t>
  </si>
  <si>
    <t>第１号被保険者保険料還付金</t>
  </si>
  <si>
    <t>償還金</t>
  </si>
  <si>
    <t>介護保険事業特別会計</t>
  </si>
  <si>
    <t>簡易水道課</t>
  </si>
  <si>
    <t>衛生管理</t>
  </si>
  <si>
    <t>施設管理</t>
  </si>
  <si>
    <t>中野地区農業集落排水事業大河内配水管布設工事</t>
  </si>
  <si>
    <t>山口水源地・配水池改良工事</t>
  </si>
  <si>
    <t>真野原配水池改良工事</t>
  </si>
  <si>
    <t>泰久寺配水管布設工事</t>
  </si>
  <si>
    <t>今西配水管布設工事</t>
  </si>
  <si>
    <t>大鳥居配水管布設工事</t>
  </si>
  <si>
    <t>関金宿（本町）配水管布設工事</t>
  </si>
  <si>
    <t>関金・久米簡易水道整備基本計画策定業務</t>
  </si>
  <si>
    <t>山口水源地新設事業</t>
  </si>
  <si>
    <t>堀配水管布設工事</t>
  </si>
  <si>
    <t>堀減圧弁設置工事</t>
  </si>
  <si>
    <t>郡家配水管布設工事</t>
  </si>
  <si>
    <t>明高配水管布設工事</t>
  </si>
  <si>
    <t>笹ヶ平配水池改良工事</t>
  </si>
  <si>
    <t>和谷配水池改良工事</t>
  </si>
  <si>
    <t>杉野減圧弁設置外工事</t>
  </si>
  <si>
    <t>上井羽合線沿道土地区画整理事業（公管金）</t>
  </si>
  <si>
    <t>上井羽合線沿道土地区画整理事業（合併特例債）</t>
  </si>
  <si>
    <t>上井羽合線沿道土地区画整理事業（単市）</t>
  </si>
  <si>
    <t>上井羽合線沿道土地区画整理事業（まちづくり交付金）</t>
  </si>
  <si>
    <t>簡易水道事業特別会計</t>
  </si>
  <si>
    <t>上井羽合線沿道土地区画整理事業特別会計</t>
  </si>
  <si>
    <t>人件費</t>
  </si>
  <si>
    <t>一般管理業務</t>
  </si>
  <si>
    <t>汚水維持管理業務</t>
  </si>
  <si>
    <t>水洗便所等普及業務</t>
  </si>
  <si>
    <t>水質規制等業務</t>
  </si>
  <si>
    <t>水洗便所改造資金貸付業務</t>
  </si>
  <si>
    <t>雨水維持管理業務</t>
  </si>
  <si>
    <t>受益者負担金徴収業務</t>
  </si>
  <si>
    <t>受託工事</t>
  </si>
  <si>
    <t>特定環境保全公共下水道汚水維持管理業務</t>
  </si>
  <si>
    <t>特定環境保全公共下水道水質規制等業務</t>
  </si>
  <si>
    <t>特定環境保全公共下水道水洗便所改造資金貸付業務</t>
  </si>
  <si>
    <t>特定環境保全公共下水道受益者負担金徴収業務</t>
  </si>
  <si>
    <t>汚水補助事業</t>
  </si>
  <si>
    <t>汚水単独事業</t>
  </si>
  <si>
    <t>雨水単独事業</t>
  </si>
  <si>
    <t>流域下水道</t>
  </si>
  <si>
    <t>特定環境保全公共下水道汚水単独事業</t>
  </si>
  <si>
    <t>特定環境保全公共下水道流域下水道事業</t>
  </si>
  <si>
    <t>特定環境保全公共下水道公債費（元金）</t>
  </si>
  <si>
    <t>特定環境保全公共下水道公債費（利子）</t>
  </si>
  <si>
    <t>下水道事業特別会計</t>
  </si>
  <si>
    <t>一般会計　一般財源額見込</t>
  </si>
  <si>
    <t>（金額：千円）</t>
  </si>
  <si>
    <t>款</t>
  </si>
  <si>
    <t>項</t>
  </si>
  <si>
    <t>内訳</t>
  </si>
  <si>
    <t>H19予算</t>
  </si>
  <si>
    <t>H18予算</t>
  </si>
  <si>
    <t>H19-H18</t>
  </si>
  <si>
    <t>市税</t>
  </si>
  <si>
    <t>市民税</t>
  </si>
  <si>
    <t>個人均等割</t>
  </si>
  <si>
    <t>税務課試算</t>
  </si>
  <si>
    <t>個人所得割</t>
  </si>
  <si>
    <t>法人均等割</t>
  </si>
  <si>
    <t>法人税割</t>
  </si>
  <si>
    <t>固定資産税</t>
  </si>
  <si>
    <t>土地</t>
  </si>
  <si>
    <t>家屋</t>
  </si>
  <si>
    <t>償却資産</t>
  </si>
  <si>
    <t>交付金</t>
  </si>
  <si>
    <t>納付金</t>
  </si>
  <si>
    <t>軽自動車税</t>
  </si>
  <si>
    <t>たばこ税</t>
  </si>
  <si>
    <t>特別土地保有税</t>
  </si>
  <si>
    <t>入湯税</t>
  </si>
  <si>
    <t>都市計画税</t>
  </si>
  <si>
    <t>滞納繰越分</t>
  </si>
  <si>
    <t>地方譲与税</t>
  </si>
  <si>
    <t>所得譲与税</t>
  </si>
  <si>
    <t>総務省試算</t>
  </si>
  <si>
    <t>自動車重量譲与税</t>
  </si>
  <si>
    <t>県見積</t>
  </si>
  <si>
    <t>地方道路譲与税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</si>
  <si>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</si>
  <si>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</si>
  <si>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</si>
  <si>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</si>
  <si>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</si>
  <si>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</si>
  <si>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地方特例交付金</t>
  </si>
  <si>
    <t>地方財政収支見通し</t>
  </si>
  <si>
    <t>地方交付税</t>
  </si>
  <si>
    <t>普通交付税</t>
  </si>
  <si>
    <t>〃　6,656百万円</t>
  </si>
  <si>
    <t>特別交付税</t>
  </si>
  <si>
    <t>交通安全対策特別交付金</t>
  </si>
  <si>
    <t>分担金及び負担金</t>
  </si>
  <si>
    <t>使用料及び手数料</t>
  </si>
  <si>
    <t>国庫支出金</t>
  </si>
  <si>
    <t>国庫補助金</t>
  </si>
  <si>
    <t>地方道路整備臨時交付金</t>
  </si>
  <si>
    <t>県支出金</t>
  </si>
  <si>
    <t>県民税徴収事務負担金</t>
  </si>
  <si>
    <t>事務移譲交付金</t>
  </si>
  <si>
    <t>市町村交付金</t>
  </si>
  <si>
    <t>財産収入</t>
  </si>
  <si>
    <t>財産運用収入</t>
  </si>
  <si>
    <t>土地建物貸付収入</t>
  </si>
  <si>
    <t>利子及び配当金</t>
  </si>
  <si>
    <t>財産売払収入</t>
  </si>
  <si>
    <t>土地売払収入</t>
  </si>
  <si>
    <t>繰入金</t>
  </si>
  <si>
    <t>基金繰入金</t>
  </si>
  <si>
    <t>財政調整基金</t>
  </si>
  <si>
    <t>他会計繰入金</t>
  </si>
  <si>
    <t>老人保健</t>
  </si>
  <si>
    <t>繰越金</t>
  </si>
  <si>
    <t>諸収入</t>
  </si>
  <si>
    <t>延滞金及び過料</t>
  </si>
  <si>
    <t>延滞金</t>
  </si>
  <si>
    <t>預金利子</t>
  </si>
  <si>
    <t>貸付金元利収入</t>
  </si>
  <si>
    <t>雑入</t>
  </si>
  <si>
    <t>市債</t>
  </si>
  <si>
    <t>減税補てん債</t>
  </si>
  <si>
    <t>臨時財政対策債</t>
  </si>
  <si>
    <t>計</t>
  </si>
  <si>
    <t>区　　　分</t>
  </si>
  <si>
    <t>Ｂ</t>
  </si>
  <si>
    <t>計</t>
  </si>
  <si>
    <t>基金の内訳</t>
  </si>
  <si>
    <t>（単位：千円）</t>
  </si>
  <si>
    <t>16年度末</t>
  </si>
  <si>
    <t>17年度</t>
  </si>
  <si>
    <t>18年度末</t>
  </si>
  <si>
    <t>19年度</t>
  </si>
  <si>
    <t>19年度末</t>
  </si>
  <si>
    <t>現 在 高</t>
  </si>
  <si>
    <t>積立見込額</t>
  </si>
  <si>
    <t>取崩見込額</t>
  </si>
  <si>
    <t>見込額</t>
  </si>
  <si>
    <t>C</t>
  </si>
  <si>
    <t>A</t>
  </si>
  <si>
    <t>A+B-C</t>
  </si>
  <si>
    <t>文化基金</t>
  </si>
  <si>
    <t>博物館資料整備基金</t>
  </si>
  <si>
    <t>緑を守り育てる基金</t>
  </si>
  <si>
    <t>職員退職手当基金</t>
  </si>
  <si>
    <t>公共施設等建設基金</t>
  </si>
  <si>
    <t>教育振興基金</t>
  </si>
  <si>
    <t>ふるさと農村活性化基金</t>
  </si>
  <si>
    <t>集落排水事業推進基金</t>
  </si>
  <si>
    <t>若者の定住化促進基金</t>
  </si>
  <si>
    <t>財政調整基金</t>
  </si>
  <si>
    <t>減債基金</t>
  </si>
  <si>
    <t>↑</t>
  </si>
  <si>
    <t>下段は関金町分</t>
  </si>
  <si>
    <t>財調・減債・公共の計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</si>
</sst>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&quot;\&quot;#,##0;\-&quot;\&quot;#,##0"/>
    <numFmt numFmtId="187" formatCode="#,##0_ ;[Red]\-#,##0\ "/>
    <numFmt numFmtId="188" formatCode="#,##0_ "/>
    <numFmt numFmtId="189" formatCode="#,##0_);[Red]\(#,##0\)"/>
    <numFmt numFmtId="190" formatCode="#,##0.00_ "/>
    <numFmt numFmtId="191" formatCode="#,##0;&quot;△ &quot;#,##0"/>
    <numFmt numFmtId="192" formatCode="#,##0.00_);[Red]\(#,##0.00\)"/>
    <numFmt numFmtId="193" formatCode="#,##0.0_);[Red]\(#,##0.0\)"/>
    <numFmt numFmtId="194" formatCode="#,##0.0_ ;[Red]\-#,##0.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_ "/>
    <numFmt numFmtId="200" formatCode="#,##0&quot;千&quot;&quot;円&quot;"/>
    <numFmt numFmtId="201" formatCode="#,##0&quot;千円&quot;"/>
    <numFmt numFmtId="202" formatCode="#,##0\&amp;&quot;千円&quot;"/>
    <numFmt numFmtId="203" formatCode="0_);[Red]\(0\)"/>
    <numFmt numFmtId="204" formatCode="0.00_);[Red]\(0.00\)"/>
    <numFmt numFmtId="205" formatCode="#,##0;[Red]#,##0"/>
    <numFmt numFmtId="206" formatCode="0;&quot;△ &quot;0"/>
    <numFmt numFmtId="207" formatCode="\(@\)"/>
    <numFmt numFmtId="208" formatCode="\(#,##0\)"/>
    <numFmt numFmtId="209" formatCode="#,##0.0;&quot;△ &quot;#,##0.0"/>
  </numFmts>
  <fonts count="12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.5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7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187" fontId="0" fillId="0" borderId="0" xfId="0" applyNumberFormat="1" applyAlignment="1">
      <alignment/>
    </xf>
    <xf numFmtId="18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vertical="top" shrinkToFit="1"/>
    </xf>
    <xf numFmtId="0" fontId="1" fillId="2" borderId="1" xfId="0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shrinkToFit="1"/>
    </xf>
    <xf numFmtId="187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top" shrinkToFit="1"/>
    </xf>
    <xf numFmtId="0" fontId="1" fillId="0" borderId="1" xfId="0" applyFont="1" applyFill="1" applyBorder="1" applyAlignment="1">
      <alignment shrinkToFit="1"/>
    </xf>
    <xf numFmtId="187" fontId="1" fillId="0" borderId="1" xfId="0" applyNumberFormat="1" applyFont="1" applyFill="1" applyBorder="1" applyAlignment="1">
      <alignment horizontal="right" wrapText="1"/>
    </xf>
    <xf numFmtId="187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vertical="top" shrinkToFit="1"/>
    </xf>
    <xf numFmtId="0" fontId="1" fillId="0" borderId="1" xfId="0" applyFont="1" applyBorder="1" applyAlignment="1">
      <alignment shrinkToFit="1"/>
    </xf>
    <xf numFmtId="187" fontId="0" fillId="0" borderId="0" xfId="0" applyNumberFormat="1" applyAlignment="1">
      <alignment vertical="center"/>
    </xf>
    <xf numFmtId="187" fontId="1" fillId="0" borderId="0" xfId="0" applyNumberFormat="1" applyFont="1" applyAlignment="1">
      <alignment vertical="center"/>
    </xf>
    <xf numFmtId="187" fontId="1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87" fontId="1" fillId="0" borderId="1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shrinkToFit="1"/>
    </xf>
    <xf numFmtId="0" fontId="1" fillId="0" borderId="1" xfId="0" applyFont="1" applyFill="1" applyBorder="1" applyAlignment="1">
      <alignment shrinkToFit="1"/>
    </xf>
    <xf numFmtId="0" fontId="1" fillId="0" borderId="1" xfId="0" applyFont="1" applyFill="1" applyBorder="1" applyAlignment="1">
      <alignment vertical="top" shrinkToFit="1"/>
    </xf>
    <xf numFmtId="0" fontId="0" fillId="0" borderId="1" xfId="0" applyBorder="1" applyAlignment="1">
      <alignment vertical="top" shrinkToFit="1"/>
    </xf>
    <xf numFmtId="0" fontId="1" fillId="0" borderId="2" xfId="0" applyFont="1" applyFill="1" applyBorder="1" applyAlignment="1">
      <alignment vertical="top" shrinkToFit="1"/>
    </xf>
    <xf numFmtId="0" fontId="0" fillId="0" borderId="3" xfId="0" applyBorder="1" applyAlignment="1">
      <alignment vertical="top" shrinkToFit="1"/>
    </xf>
    <xf numFmtId="0" fontId="0" fillId="0" borderId="4" xfId="0" applyBorder="1" applyAlignment="1">
      <alignment vertical="top" shrinkToFit="1"/>
    </xf>
    <xf numFmtId="0" fontId="1" fillId="0" borderId="2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0" xfId="22" applyAlignment="1">
      <alignment shrinkToFit="1"/>
      <protection/>
    </xf>
    <xf numFmtId="0" fontId="3" fillId="0" borderId="0" xfId="22" applyAlignment="1">
      <alignment vertical="center" shrinkToFit="1"/>
      <protection/>
    </xf>
    <xf numFmtId="0" fontId="3" fillId="0" borderId="0" xfId="22" applyAlignment="1">
      <alignment horizontal="distributed" vertical="distributed" shrinkToFit="1"/>
      <protection/>
    </xf>
    <xf numFmtId="0" fontId="3" fillId="0" borderId="0" xfId="22" applyAlignment="1">
      <alignment horizontal="distributed" vertical="center" shrinkToFit="1"/>
      <protection/>
    </xf>
    <xf numFmtId="0" fontId="3" fillId="0" borderId="0" xfId="22" applyAlignment="1">
      <alignment horizontal="distributed" vertical="center"/>
      <protection/>
    </xf>
    <xf numFmtId="188" fontId="3" fillId="0" borderId="0" xfId="22" applyNumberFormat="1" applyAlignment="1">
      <alignment vertical="center"/>
      <protection/>
    </xf>
    <xf numFmtId="14" fontId="6" fillId="0" borderId="0" xfId="22" applyNumberFormat="1" applyFont="1" applyAlignment="1">
      <alignment vertical="center"/>
      <protection/>
    </xf>
    <xf numFmtId="188" fontId="3" fillId="0" borderId="0" xfId="22" applyNumberFormat="1" applyAlignment="1">
      <alignment vertical="center" shrinkToFit="1"/>
      <protection/>
    </xf>
    <xf numFmtId="0" fontId="3" fillId="0" borderId="0" xfId="22">
      <alignment/>
      <protection/>
    </xf>
    <xf numFmtId="0" fontId="6" fillId="0" borderId="0" xfId="22" applyFont="1" applyAlignment="1">
      <alignment horizontal="left" vertical="distributed" shrinkToFit="1"/>
      <protection/>
    </xf>
    <xf numFmtId="0" fontId="3" fillId="0" borderId="0" xfId="22" applyAlignment="1">
      <alignment horizontal="left" shrinkToFit="1"/>
      <protection/>
    </xf>
    <xf numFmtId="0" fontId="3" fillId="0" borderId="1" xfId="22" applyBorder="1" applyAlignment="1">
      <alignment vertical="center" shrinkToFit="1"/>
      <protection/>
    </xf>
    <xf numFmtId="0" fontId="3" fillId="0" borderId="1" xfId="22" applyBorder="1" applyAlignment="1">
      <alignment horizontal="distributed" vertical="distributed" shrinkToFit="1"/>
      <protection/>
    </xf>
    <xf numFmtId="0" fontId="3" fillId="0" borderId="1" xfId="22" applyBorder="1" applyAlignment="1">
      <alignment horizontal="distributed" vertical="center" shrinkToFit="1"/>
      <protection/>
    </xf>
    <xf numFmtId="0" fontId="3" fillId="0" borderId="1" xfId="22" applyBorder="1" applyAlignment="1">
      <alignment horizontal="center" vertical="center" shrinkToFit="1"/>
      <protection/>
    </xf>
    <xf numFmtId="188" fontId="3" fillId="0" borderId="1" xfId="22" applyNumberFormat="1" applyBorder="1" applyAlignment="1">
      <alignment horizontal="center" vertical="center"/>
      <protection/>
    </xf>
    <xf numFmtId="188" fontId="3" fillId="0" borderId="1" xfId="22" applyNumberFormat="1" applyBorder="1" applyAlignment="1">
      <alignment horizontal="center" vertical="center" shrinkToFit="1"/>
      <protection/>
    </xf>
    <xf numFmtId="0" fontId="3" fillId="0" borderId="2" xfId="22" applyBorder="1" applyAlignment="1">
      <alignment vertical="center" shrinkToFit="1"/>
      <protection/>
    </xf>
    <xf numFmtId="0" fontId="3" fillId="0" borderId="2" xfId="22" applyBorder="1" applyAlignment="1">
      <alignment horizontal="distributed" vertical="distributed" shrinkToFit="1"/>
      <protection/>
    </xf>
    <xf numFmtId="0" fontId="3" fillId="0" borderId="2" xfId="22" applyBorder="1" applyAlignment="1">
      <alignment horizontal="distributed" vertical="center" shrinkToFit="1"/>
      <protection/>
    </xf>
    <xf numFmtId="0" fontId="3" fillId="0" borderId="4" xfId="22" applyBorder="1" applyAlignment="1">
      <alignment horizontal="distributed" vertical="center" shrinkToFit="1"/>
      <protection/>
    </xf>
    <xf numFmtId="188" fontId="3" fillId="0" borderId="4" xfId="22" applyNumberFormat="1" applyFill="1" applyBorder="1" applyAlignment="1">
      <alignment vertical="center"/>
      <protection/>
    </xf>
    <xf numFmtId="191" fontId="3" fillId="0" borderId="1" xfId="22" applyNumberFormat="1" applyFill="1" applyBorder="1" applyAlignment="1">
      <alignment vertical="center"/>
      <protection/>
    </xf>
    <xf numFmtId="188" fontId="3" fillId="0" borderId="0" xfId="22" applyNumberFormat="1" applyFill="1" applyBorder="1" applyAlignment="1">
      <alignment vertical="center" shrinkToFit="1"/>
      <protection/>
    </xf>
    <xf numFmtId="0" fontId="3" fillId="0" borderId="3" xfId="22" applyBorder="1" applyAlignment="1">
      <alignment vertical="center" shrinkToFit="1"/>
      <protection/>
    </xf>
    <xf numFmtId="0" fontId="3" fillId="0" borderId="3" xfId="22" applyBorder="1" applyAlignment="1">
      <alignment horizontal="distributed" vertical="distributed" shrinkToFit="1"/>
      <protection/>
    </xf>
    <xf numFmtId="0" fontId="3" fillId="0" borderId="3" xfId="22" applyBorder="1" applyAlignment="1">
      <alignment horizontal="distributed" vertical="center" shrinkToFit="1"/>
      <protection/>
    </xf>
    <xf numFmtId="0" fontId="3" fillId="0" borderId="4" xfId="22" applyBorder="1" applyAlignment="1">
      <alignment horizontal="distributed" vertical="center" shrinkToFit="1"/>
      <protection/>
    </xf>
    <xf numFmtId="0" fontId="3" fillId="0" borderId="4" xfId="22" applyBorder="1" applyAlignment="1">
      <alignment vertical="center" shrinkToFit="1"/>
      <protection/>
    </xf>
    <xf numFmtId="0" fontId="3" fillId="0" borderId="4" xfId="22" applyBorder="1" applyAlignment="1">
      <alignment horizontal="distributed" vertical="distributed" shrinkToFit="1"/>
      <protection/>
    </xf>
    <xf numFmtId="188" fontId="3" fillId="0" borderId="1" xfId="22" applyNumberFormat="1" applyFill="1" applyBorder="1" applyAlignment="1">
      <alignment vertical="center"/>
      <protection/>
    </xf>
    <xf numFmtId="0" fontId="6" fillId="0" borderId="1" xfId="22" applyFont="1" applyBorder="1" applyAlignment="1">
      <alignment horizontal="distributed" vertical="center" shrinkToFit="1"/>
      <protection/>
    </xf>
    <xf numFmtId="188" fontId="3" fillId="0" borderId="1" xfId="22" applyNumberFormat="1" applyBorder="1" applyAlignment="1">
      <alignment vertical="center"/>
      <protection/>
    </xf>
    <xf numFmtId="188" fontId="3" fillId="0" borderId="0" xfId="22" applyNumberFormat="1" applyBorder="1" applyAlignment="1">
      <alignment vertical="center" shrinkToFit="1"/>
      <protection/>
    </xf>
    <xf numFmtId="0" fontId="3" fillId="0" borderId="2" xfId="22" applyBorder="1" applyAlignment="1">
      <alignment vertical="center" shrinkToFit="1"/>
      <protection/>
    </xf>
    <xf numFmtId="0" fontId="3" fillId="0" borderId="2" xfId="22" applyBorder="1" applyAlignment="1">
      <alignment horizontal="distributed" vertical="distributed" shrinkToFit="1"/>
      <protection/>
    </xf>
    <xf numFmtId="0" fontId="3" fillId="0" borderId="2" xfId="22" applyBorder="1" applyAlignment="1">
      <alignment horizontal="distributed" vertical="center" shrinkToFit="1"/>
      <protection/>
    </xf>
    <xf numFmtId="0" fontId="3" fillId="0" borderId="3" xfId="22" applyBorder="1" applyAlignment="1">
      <alignment vertical="center" shrinkToFit="1"/>
      <protection/>
    </xf>
    <xf numFmtId="0" fontId="3" fillId="0" borderId="3" xfId="22" applyBorder="1" applyAlignment="1">
      <alignment horizontal="distributed" vertical="distributed" shrinkToFit="1"/>
      <protection/>
    </xf>
    <xf numFmtId="0" fontId="3" fillId="0" borderId="3" xfId="22" applyBorder="1" applyAlignment="1">
      <alignment horizontal="distributed" vertical="center" shrinkToFit="1"/>
      <protection/>
    </xf>
    <xf numFmtId="0" fontId="3" fillId="0" borderId="4" xfId="22" applyBorder="1" applyAlignment="1">
      <alignment vertical="center" shrinkToFit="1"/>
      <protection/>
    </xf>
    <xf numFmtId="0" fontId="3" fillId="0" borderId="4" xfId="22" applyBorder="1" applyAlignment="1">
      <alignment horizontal="distributed" vertical="distributed" shrinkToFit="1"/>
      <protection/>
    </xf>
    <xf numFmtId="188" fontId="3" fillId="0" borderId="1" xfId="22" applyNumberFormat="1" applyFill="1" applyBorder="1" applyAlignment="1">
      <alignment horizontal="right" vertical="center"/>
      <protection/>
    </xf>
    <xf numFmtId="188" fontId="3" fillId="0" borderId="0" xfId="22" applyNumberFormat="1" applyFill="1" applyBorder="1" applyAlignment="1">
      <alignment horizontal="right" vertical="center" shrinkToFit="1"/>
      <protection/>
    </xf>
    <xf numFmtId="0" fontId="3" fillId="0" borderId="0" xfId="22" applyFont="1" applyAlignment="1">
      <alignment horizontal="distributed" vertical="distributed" shrinkToFit="1"/>
      <protection/>
    </xf>
    <xf numFmtId="188" fontId="3" fillId="0" borderId="0" xfId="22" applyNumberFormat="1" applyFont="1" applyAlignment="1">
      <alignment vertical="center" shrinkToFit="1"/>
      <protection/>
    </xf>
    <xf numFmtId="188" fontId="3" fillId="0" borderId="0" xfId="22" applyNumberFormat="1" applyFont="1" applyAlignment="1">
      <alignment vertical="center"/>
      <protection/>
    </xf>
    <xf numFmtId="0" fontId="3" fillId="0" borderId="0" xfId="22" applyFont="1">
      <alignment/>
      <protection/>
    </xf>
    <xf numFmtId="0" fontId="3" fillId="0" borderId="0" xfId="22" applyFont="1" applyAlignment="1">
      <alignment shrinkToFit="1"/>
      <protection/>
    </xf>
    <xf numFmtId="0" fontId="9" fillId="0" borderId="0" xfId="21" applyNumberFormat="1" applyFont="1" applyAlignment="1">
      <alignment vertical="center"/>
      <protection/>
    </xf>
    <xf numFmtId="0" fontId="9" fillId="0" borderId="0" xfId="21" applyNumberFormat="1" applyFont="1">
      <alignment/>
      <protection/>
    </xf>
    <xf numFmtId="0" fontId="9" fillId="0" borderId="0" xfId="21" applyFont="1">
      <alignment/>
      <protection/>
    </xf>
    <xf numFmtId="0" fontId="9" fillId="0" borderId="5" xfId="21" applyNumberFormat="1" applyFont="1" applyBorder="1" applyAlignment="1">
      <alignment vertical="center"/>
      <protection/>
    </xf>
    <xf numFmtId="0" fontId="9" fillId="0" borderId="6" xfId="21" applyNumberFormat="1" applyFont="1" applyBorder="1" applyAlignment="1">
      <alignment horizontal="center" vertical="center"/>
      <protection/>
    </xf>
    <xf numFmtId="0" fontId="9" fillId="0" borderId="3" xfId="21" applyNumberFormat="1" applyFont="1" applyBorder="1" applyAlignment="1">
      <alignment horizontal="center" vertical="center"/>
      <protection/>
    </xf>
    <xf numFmtId="0" fontId="9" fillId="0" borderId="7" xfId="21" applyNumberFormat="1" applyFont="1" applyBorder="1" applyAlignment="1">
      <alignment horizontal="center" vertical="center"/>
      <protection/>
    </xf>
    <xf numFmtId="0" fontId="9" fillId="0" borderId="8" xfId="21" applyNumberFormat="1" applyFont="1" applyBorder="1" applyAlignment="1">
      <alignment horizontal="center" vertical="center"/>
      <protection/>
    </xf>
    <xf numFmtId="0" fontId="9" fillId="0" borderId="9" xfId="21" applyNumberFormat="1" applyFont="1" applyBorder="1" applyAlignment="1">
      <alignment horizontal="center" vertical="center"/>
      <protection/>
    </xf>
    <xf numFmtId="0" fontId="9" fillId="0" borderId="10" xfId="21" applyNumberFormat="1" applyFont="1" applyBorder="1" applyAlignment="1">
      <alignment horizontal="center" vertical="center"/>
      <protection/>
    </xf>
    <xf numFmtId="0" fontId="9" fillId="0" borderId="11" xfId="21" applyNumberFormat="1" applyFont="1" applyBorder="1" applyAlignment="1">
      <alignment horizontal="center" vertical="center"/>
      <protection/>
    </xf>
    <xf numFmtId="0" fontId="9" fillId="0" borderId="12" xfId="21" applyNumberFormat="1" applyFont="1" applyBorder="1" applyAlignment="1">
      <alignment horizontal="center" vertical="center"/>
      <protection/>
    </xf>
    <xf numFmtId="0" fontId="9" fillId="0" borderId="13" xfId="21" applyNumberFormat="1" applyFont="1" applyBorder="1" applyAlignment="1">
      <alignment horizontal="center" vertical="center"/>
      <protection/>
    </xf>
    <xf numFmtId="0" fontId="9" fillId="0" borderId="4" xfId="21" applyNumberFormat="1" applyFont="1" applyBorder="1" applyAlignment="1">
      <alignment horizontal="center" vertical="center"/>
      <protection/>
    </xf>
    <xf numFmtId="0" fontId="9" fillId="0" borderId="14" xfId="21" applyNumberFormat="1" applyFont="1" applyBorder="1" applyAlignment="1">
      <alignment horizontal="center" vertical="center"/>
      <protection/>
    </xf>
    <xf numFmtId="0" fontId="9" fillId="0" borderId="15" xfId="21" applyNumberFormat="1" applyFont="1" applyBorder="1" applyAlignment="1">
      <alignment horizontal="center" vertical="center"/>
      <protection/>
    </xf>
    <xf numFmtId="0" fontId="9" fillId="0" borderId="16" xfId="21" applyNumberFormat="1" applyFont="1" applyBorder="1" applyAlignment="1">
      <alignment horizontal="center" vertical="center"/>
      <protection/>
    </xf>
    <xf numFmtId="0" fontId="9" fillId="0" borderId="6" xfId="21" applyNumberFormat="1" applyFont="1" applyBorder="1" applyAlignment="1">
      <alignment vertical="center"/>
      <protection/>
    </xf>
    <xf numFmtId="0" fontId="10" fillId="0" borderId="2" xfId="21" applyNumberFormat="1" applyFont="1" applyBorder="1" applyAlignment="1">
      <alignment horizontal="distributed" vertical="center" shrinkToFit="1"/>
      <protection/>
    </xf>
    <xf numFmtId="191" fontId="9" fillId="0" borderId="10" xfId="21" applyNumberFormat="1" applyFont="1" applyBorder="1" applyAlignment="1">
      <alignment vertical="center"/>
      <protection/>
    </xf>
    <xf numFmtId="191" fontId="9" fillId="0" borderId="17" xfId="21" applyNumberFormat="1" applyFont="1" applyBorder="1" applyAlignment="1">
      <alignment vertical="center"/>
      <protection/>
    </xf>
    <xf numFmtId="191" fontId="9" fillId="0" borderId="11" xfId="21" applyNumberFormat="1" applyFont="1" applyBorder="1" applyAlignment="1">
      <alignment vertical="center"/>
      <protection/>
    </xf>
    <xf numFmtId="0" fontId="10" fillId="0" borderId="3" xfId="21" applyNumberFormat="1" applyFont="1" applyFill="1" applyBorder="1" applyAlignment="1">
      <alignment horizontal="distributed" vertical="center" shrinkToFit="1"/>
      <protection/>
    </xf>
    <xf numFmtId="191" fontId="9" fillId="0" borderId="7" xfId="21" applyNumberFormat="1" applyFont="1" applyBorder="1" applyAlignment="1">
      <alignment vertical="center"/>
      <protection/>
    </xf>
    <xf numFmtId="191" fontId="9" fillId="0" borderId="12" xfId="21" applyNumberFormat="1" applyFont="1" applyBorder="1" applyAlignment="1">
      <alignment vertical="center"/>
      <protection/>
    </xf>
    <xf numFmtId="191" fontId="9" fillId="0" borderId="13" xfId="21" applyNumberFormat="1" applyFont="1" applyBorder="1" applyAlignment="1">
      <alignment vertical="center"/>
      <protection/>
    </xf>
    <xf numFmtId="0" fontId="10" fillId="0" borderId="18" xfId="21" applyNumberFormat="1" applyFont="1" applyFill="1" applyBorder="1" applyAlignment="1">
      <alignment horizontal="distributed" vertical="center" shrinkToFit="1"/>
      <protection/>
    </xf>
    <xf numFmtId="191" fontId="9" fillId="0" borderId="9" xfId="21" applyNumberFormat="1" applyFont="1" applyBorder="1" applyAlignment="1">
      <alignment vertical="center"/>
      <protection/>
    </xf>
    <xf numFmtId="191" fontId="9" fillId="0" borderId="19" xfId="21" applyNumberFormat="1" applyFont="1" applyBorder="1" applyAlignment="1">
      <alignment vertical="center"/>
      <protection/>
    </xf>
    <xf numFmtId="191" fontId="9" fillId="0" borderId="20" xfId="21" applyNumberFormat="1" applyFont="1" applyBorder="1" applyAlignment="1">
      <alignment vertical="center"/>
      <protection/>
    </xf>
    <xf numFmtId="0" fontId="10" fillId="0" borderId="21" xfId="21" applyNumberFormat="1" applyFont="1" applyFill="1" applyBorder="1" applyAlignment="1">
      <alignment horizontal="distributed" vertical="center" shrinkToFit="1"/>
      <protection/>
    </xf>
    <xf numFmtId="191" fontId="9" fillId="0" borderId="22" xfId="21" applyNumberFormat="1" applyFont="1" applyBorder="1" applyAlignment="1">
      <alignment vertical="center"/>
      <protection/>
    </xf>
    <xf numFmtId="191" fontId="9" fillId="0" borderId="23" xfId="21" applyNumberFormat="1" applyFont="1" applyBorder="1" applyAlignment="1">
      <alignment vertical="center"/>
      <protection/>
    </xf>
    <xf numFmtId="191" fontId="9" fillId="0" borderId="24" xfId="21" applyNumberFormat="1" applyFont="1" applyBorder="1" applyAlignment="1">
      <alignment vertical="center"/>
      <protection/>
    </xf>
    <xf numFmtId="191" fontId="11" fillId="0" borderId="19" xfId="21" applyNumberFormat="1" applyFont="1" applyBorder="1" applyAlignment="1">
      <alignment vertical="center"/>
      <protection/>
    </xf>
    <xf numFmtId="0" fontId="10" fillId="0" borderId="3" xfId="21" applyNumberFormat="1" applyFont="1" applyBorder="1" applyAlignment="1">
      <alignment horizontal="distributed" vertical="center" shrinkToFit="1"/>
      <protection/>
    </xf>
    <xf numFmtId="191" fontId="11" fillId="0" borderId="12" xfId="21" applyNumberFormat="1" applyFont="1" applyBorder="1" applyAlignment="1">
      <alignment vertical="center"/>
      <protection/>
    </xf>
    <xf numFmtId="0" fontId="9" fillId="0" borderId="1" xfId="21" applyNumberFormat="1" applyFont="1" applyBorder="1" applyAlignment="1">
      <alignment horizontal="center" vertical="center"/>
      <protection/>
    </xf>
    <xf numFmtId="191" fontId="9" fillId="0" borderId="25" xfId="21" applyNumberFormat="1" applyFont="1" applyBorder="1" applyAlignment="1">
      <alignment vertical="center"/>
      <protection/>
    </xf>
    <xf numFmtId="191" fontId="9" fillId="0" borderId="26" xfId="21" applyNumberFormat="1" applyFont="1" applyBorder="1" applyAlignment="1">
      <alignment vertical="center"/>
      <protection/>
    </xf>
    <xf numFmtId="191" fontId="9" fillId="0" borderId="27" xfId="21" applyNumberFormat="1" applyFont="1" applyBorder="1" applyAlignment="1">
      <alignment vertical="center"/>
      <protection/>
    </xf>
    <xf numFmtId="0" fontId="11" fillId="0" borderId="0" xfId="21" applyNumberFormat="1" applyFont="1">
      <alignment/>
      <protection/>
    </xf>
    <xf numFmtId="0" fontId="10" fillId="0" borderId="2" xfId="21" applyNumberFormat="1" applyFont="1" applyFill="1" applyBorder="1" applyAlignment="1">
      <alignment horizontal="distributed" vertical="center" shrinkToFit="1"/>
      <protection/>
    </xf>
    <xf numFmtId="191" fontId="9" fillId="0" borderId="28" xfId="21" applyNumberFormat="1" applyFont="1" applyBorder="1" applyAlignment="1">
      <alignment vertical="center"/>
      <protection/>
    </xf>
    <xf numFmtId="191" fontId="9" fillId="0" borderId="29" xfId="21" applyNumberFormat="1" applyFont="1" applyBorder="1" applyAlignment="1">
      <alignment vertical="center"/>
      <protection/>
    </xf>
    <xf numFmtId="191" fontId="9" fillId="0" borderId="30" xfId="21" applyNumberFormat="1" applyFont="1" applyBorder="1" applyAlignment="1">
      <alignment vertical="center"/>
      <protection/>
    </xf>
    <xf numFmtId="191" fontId="9" fillId="0" borderId="6" xfId="21" applyNumberFormat="1" applyFont="1" applyBorder="1" applyAlignment="1">
      <alignment vertical="center"/>
      <protection/>
    </xf>
    <xf numFmtId="0" fontId="10" fillId="0" borderId="4" xfId="21" applyNumberFormat="1" applyFont="1" applyBorder="1" applyAlignment="1">
      <alignment horizontal="distributed" vertical="center" shrinkToFit="1"/>
      <protection/>
    </xf>
    <xf numFmtId="191" fontId="9" fillId="0" borderId="31" xfId="21" applyNumberFormat="1" applyFont="1" applyBorder="1" applyAlignment="1">
      <alignment vertical="center"/>
      <protection/>
    </xf>
    <xf numFmtId="191" fontId="9" fillId="0" borderId="15" xfId="21" applyNumberFormat="1" applyFont="1" applyBorder="1" applyAlignment="1">
      <alignment vertical="center"/>
      <protection/>
    </xf>
    <xf numFmtId="191" fontId="11" fillId="0" borderId="15" xfId="21" applyNumberFormat="1" applyFont="1" applyBorder="1" applyAlignment="1">
      <alignment vertical="center"/>
      <protection/>
    </xf>
    <xf numFmtId="191" fontId="9" fillId="0" borderId="32" xfId="21" applyNumberFormat="1" applyFont="1" applyBorder="1" applyAlignment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基金現在高" xfId="21"/>
    <cellStyle name="標準_平成１9年度の一般財源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6"/>
  <sheetViews>
    <sheetView tabSelected="1" zoomScaleSheetLayoutView="166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1.875" style="5" customWidth="1"/>
    <col min="2" max="2" width="25.50390625" style="4" customWidth="1"/>
    <col min="3" max="6" width="9.25390625" style="1" customWidth="1"/>
    <col min="7" max="7" width="9.25390625" style="2" customWidth="1"/>
  </cols>
  <sheetData>
    <row r="1" spans="1:7" ht="13.5">
      <c r="A1" s="21" t="s">
        <v>561</v>
      </c>
      <c r="B1" s="21" t="s">
        <v>562</v>
      </c>
      <c r="C1" s="15"/>
      <c r="D1" s="15"/>
      <c r="E1" s="15"/>
      <c r="F1" s="15"/>
      <c r="G1" s="16" t="s">
        <v>563</v>
      </c>
    </row>
    <row r="2" spans="1:7" ht="10.5" customHeight="1">
      <c r="A2" s="6" t="s">
        <v>518</v>
      </c>
      <c r="B2" s="7" t="s">
        <v>519</v>
      </c>
      <c r="C2" s="8" t="s">
        <v>520</v>
      </c>
      <c r="D2" s="8" t="s">
        <v>521</v>
      </c>
      <c r="E2" s="8" t="s">
        <v>248</v>
      </c>
      <c r="F2" s="8" t="s">
        <v>249</v>
      </c>
      <c r="G2" s="17" t="s">
        <v>250</v>
      </c>
    </row>
    <row r="3" spans="1:7" ht="10.5" customHeight="1">
      <c r="A3" s="9" t="s">
        <v>522</v>
      </c>
      <c r="B3" s="10" t="s">
        <v>523</v>
      </c>
      <c r="C3" s="11">
        <v>81</v>
      </c>
      <c r="D3" s="11">
        <v>81</v>
      </c>
      <c r="E3" s="11">
        <v>81</v>
      </c>
      <c r="F3" s="11">
        <v>60</v>
      </c>
      <c r="G3" s="12">
        <f>F3-C3</f>
        <v>-21</v>
      </c>
    </row>
    <row r="4" spans="1:7" ht="10.5" customHeight="1">
      <c r="A4" s="23" t="s">
        <v>524</v>
      </c>
      <c r="B4" s="10" t="s">
        <v>525</v>
      </c>
      <c r="C4" s="11">
        <v>41905</v>
      </c>
      <c r="D4" s="11">
        <v>44458</v>
      </c>
      <c r="E4" s="11">
        <v>42629</v>
      </c>
      <c r="F4" s="11">
        <v>42921</v>
      </c>
      <c r="G4" s="12">
        <f aca="true" t="shared" si="0" ref="G4:G36">F4-C4</f>
        <v>1016</v>
      </c>
    </row>
    <row r="5" spans="1:7" ht="10.5" customHeight="1">
      <c r="A5" s="24"/>
      <c r="B5" s="10" t="s">
        <v>526</v>
      </c>
      <c r="C5" s="11">
        <v>8738</v>
      </c>
      <c r="D5" s="11">
        <v>0</v>
      </c>
      <c r="E5" s="11">
        <v>0</v>
      </c>
      <c r="F5" s="11">
        <v>0</v>
      </c>
      <c r="G5" s="12">
        <f t="shared" si="0"/>
        <v>-8738</v>
      </c>
    </row>
    <row r="6" spans="1:7" ht="10.5" customHeight="1">
      <c r="A6" s="24"/>
      <c r="B6" s="10" t="s">
        <v>527</v>
      </c>
      <c r="C6" s="11">
        <v>4996</v>
      </c>
      <c r="D6" s="11">
        <v>4219</v>
      </c>
      <c r="E6" s="11">
        <v>4899</v>
      </c>
      <c r="F6" s="11">
        <v>4959</v>
      </c>
      <c r="G6" s="12">
        <f t="shared" si="0"/>
        <v>-37</v>
      </c>
    </row>
    <row r="7" spans="1:7" ht="10.5" customHeight="1">
      <c r="A7" s="24"/>
      <c r="B7" s="10" t="s">
        <v>528</v>
      </c>
      <c r="C7" s="11">
        <v>51365</v>
      </c>
      <c r="D7" s="11">
        <v>13266</v>
      </c>
      <c r="E7" s="11">
        <v>13266</v>
      </c>
      <c r="F7" s="11">
        <v>13252</v>
      </c>
      <c r="G7" s="12">
        <f t="shared" si="0"/>
        <v>-38113</v>
      </c>
    </row>
    <row r="8" spans="1:7" ht="10.5" customHeight="1">
      <c r="A8" s="24"/>
      <c r="B8" s="10" t="s">
        <v>529</v>
      </c>
      <c r="C8" s="11">
        <v>4095</v>
      </c>
      <c r="D8" s="11">
        <v>200000</v>
      </c>
      <c r="E8" s="11">
        <v>200000</v>
      </c>
      <c r="F8" s="11">
        <v>187000</v>
      </c>
      <c r="G8" s="12">
        <f t="shared" si="0"/>
        <v>182905</v>
      </c>
    </row>
    <row r="9" spans="1:7" ht="10.5" customHeight="1">
      <c r="A9" s="24"/>
      <c r="B9" s="10" t="s">
        <v>530</v>
      </c>
      <c r="C9" s="11">
        <v>4323</v>
      </c>
      <c r="D9" s="11">
        <v>4954</v>
      </c>
      <c r="E9" s="11">
        <v>4253</v>
      </c>
      <c r="F9" s="11">
        <v>4253</v>
      </c>
      <c r="G9" s="12">
        <f t="shared" si="0"/>
        <v>-70</v>
      </c>
    </row>
    <row r="10" spans="1:7" ht="10.5" customHeight="1">
      <c r="A10" s="24"/>
      <c r="B10" s="10" t="s">
        <v>531</v>
      </c>
      <c r="C10" s="11">
        <v>1836</v>
      </c>
      <c r="D10" s="11">
        <v>1788</v>
      </c>
      <c r="E10" s="11">
        <v>1788</v>
      </c>
      <c r="F10" s="11">
        <v>1788</v>
      </c>
      <c r="G10" s="12">
        <f t="shared" si="0"/>
        <v>-48</v>
      </c>
    </row>
    <row r="11" spans="1:7" ht="10.5" customHeight="1">
      <c r="A11" s="24"/>
      <c r="B11" s="10" t="s">
        <v>532</v>
      </c>
      <c r="C11" s="11">
        <v>238</v>
      </c>
      <c r="D11" s="11">
        <v>238</v>
      </c>
      <c r="E11" s="11">
        <v>238</v>
      </c>
      <c r="F11" s="11">
        <v>176</v>
      </c>
      <c r="G11" s="12">
        <f t="shared" si="0"/>
        <v>-62</v>
      </c>
    </row>
    <row r="12" spans="1:7" ht="10.5" customHeight="1">
      <c r="A12" s="24"/>
      <c r="B12" s="10" t="s">
        <v>533</v>
      </c>
      <c r="C12" s="11">
        <v>94</v>
      </c>
      <c r="D12" s="11">
        <v>64</v>
      </c>
      <c r="E12" s="11">
        <v>64</v>
      </c>
      <c r="F12" s="11">
        <v>64</v>
      </c>
      <c r="G12" s="12">
        <f t="shared" si="0"/>
        <v>-30</v>
      </c>
    </row>
    <row r="13" spans="1:7" ht="10.5" customHeight="1">
      <c r="A13" s="24"/>
      <c r="B13" s="10" t="s">
        <v>534</v>
      </c>
      <c r="C13" s="11">
        <v>9315</v>
      </c>
      <c r="D13" s="11">
        <v>9315</v>
      </c>
      <c r="E13" s="11">
        <v>8383</v>
      </c>
      <c r="F13" s="11">
        <v>8383</v>
      </c>
      <c r="G13" s="12">
        <f t="shared" si="0"/>
        <v>-932</v>
      </c>
    </row>
    <row r="14" spans="1:7" ht="10.5" customHeight="1">
      <c r="A14" s="24"/>
      <c r="B14" s="10" t="s">
        <v>535</v>
      </c>
      <c r="C14" s="11">
        <v>896</v>
      </c>
      <c r="D14" s="11">
        <v>896</v>
      </c>
      <c r="E14" s="11">
        <v>896</v>
      </c>
      <c r="F14" s="11">
        <v>896</v>
      </c>
      <c r="G14" s="12">
        <f t="shared" si="0"/>
        <v>0</v>
      </c>
    </row>
    <row r="15" spans="1:7" ht="10.5" customHeight="1">
      <c r="A15" s="24"/>
      <c r="B15" s="10" t="s">
        <v>536</v>
      </c>
      <c r="C15" s="11">
        <v>1137</v>
      </c>
      <c r="D15" s="11">
        <v>1023</v>
      </c>
      <c r="E15" s="11">
        <v>1023</v>
      </c>
      <c r="F15" s="11">
        <v>1023</v>
      </c>
      <c r="G15" s="12">
        <f t="shared" si="0"/>
        <v>-114</v>
      </c>
    </row>
    <row r="16" spans="1:7" ht="10.5" customHeight="1">
      <c r="A16" s="24"/>
      <c r="B16" s="10" t="s">
        <v>537</v>
      </c>
      <c r="C16" s="11">
        <v>44</v>
      </c>
      <c r="D16" s="11">
        <v>480</v>
      </c>
      <c r="E16" s="11">
        <v>60</v>
      </c>
      <c r="F16" s="11">
        <v>44</v>
      </c>
      <c r="G16" s="12">
        <f t="shared" si="0"/>
        <v>0</v>
      </c>
    </row>
    <row r="17" spans="1:7" ht="10.5" customHeight="1">
      <c r="A17" s="24"/>
      <c r="B17" s="10" t="s">
        <v>538</v>
      </c>
      <c r="C17" s="11">
        <v>351</v>
      </c>
      <c r="D17" s="11">
        <v>398</v>
      </c>
      <c r="E17" s="11">
        <v>0</v>
      </c>
      <c r="F17" s="11">
        <v>0</v>
      </c>
      <c r="G17" s="12">
        <f t="shared" si="0"/>
        <v>-351</v>
      </c>
    </row>
    <row r="18" spans="1:7" ht="10.5" customHeight="1">
      <c r="A18" s="24"/>
      <c r="B18" s="10" t="s">
        <v>539</v>
      </c>
      <c r="C18" s="11">
        <v>0</v>
      </c>
      <c r="D18" s="11">
        <v>0</v>
      </c>
      <c r="E18" s="11">
        <v>312</v>
      </c>
      <c r="F18" s="11">
        <v>312</v>
      </c>
      <c r="G18" s="12">
        <f t="shared" si="0"/>
        <v>312</v>
      </c>
    </row>
    <row r="19" spans="1:7" ht="10.5" customHeight="1">
      <c r="A19" s="24"/>
      <c r="B19" s="10" t="s">
        <v>540</v>
      </c>
      <c r="C19" s="11">
        <v>674315</v>
      </c>
      <c r="D19" s="11">
        <v>674315</v>
      </c>
      <c r="E19" s="11">
        <v>674315</v>
      </c>
      <c r="F19" s="11">
        <v>640867</v>
      </c>
      <c r="G19" s="12">
        <f t="shared" si="0"/>
        <v>-33448</v>
      </c>
    </row>
    <row r="20" spans="1:7" ht="10.5" customHeight="1">
      <c r="A20" s="24"/>
      <c r="B20" s="10" t="s">
        <v>541</v>
      </c>
      <c r="C20" s="11">
        <v>54694</v>
      </c>
      <c r="D20" s="11">
        <v>54503</v>
      </c>
      <c r="E20" s="11">
        <v>53598</v>
      </c>
      <c r="F20" s="11">
        <v>53598</v>
      </c>
      <c r="G20" s="12">
        <f t="shared" si="0"/>
        <v>-1096</v>
      </c>
    </row>
    <row r="21" spans="1:7" ht="10.5" customHeight="1">
      <c r="A21" s="24"/>
      <c r="B21" s="10" t="s">
        <v>542</v>
      </c>
      <c r="C21" s="11">
        <v>18508</v>
      </c>
      <c r="D21" s="11">
        <v>31488</v>
      </c>
      <c r="E21" s="11">
        <v>7944</v>
      </c>
      <c r="F21" s="11">
        <v>7944</v>
      </c>
      <c r="G21" s="12">
        <f t="shared" si="0"/>
        <v>-10564</v>
      </c>
    </row>
    <row r="22" spans="1:7" ht="10.5" customHeight="1">
      <c r="A22" s="24"/>
      <c r="B22" s="10" t="s">
        <v>543</v>
      </c>
      <c r="C22" s="11">
        <v>0</v>
      </c>
      <c r="D22" s="11">
        <v>0</v>
      </c>
      <c r="E22" s="11">
        <v>1430</v>
      </c>
      <c r="F22" s="11">
        <v>1430</v>
      </c>
      <c r="G22" s="12">
        <f t="shared" si="0"/>
        <v>1430</v>
      </c>
    </row>
    <row r="23" spans="1:7" ht="10.5" customHeight="1">
      <c r="A23" s="24"/>
      <c r="B23" s="10" t="s">
        <v>544</v>
      </c>
      <c r="C23" s="11">
        <v>79507</v>
      </c>
      <c r="D23" s="11">
        <v>22065</v>
      </c>
      <c r="E23" s="11">
        <v>21782</v>
      </c>
      <c r="F23" s="11">
        <v>21763</v>
      </c>
      <c r="G23" s="12">
        <f t="shared" si="0"/>
        <v>-57744</v>
      </c>
    </row>
    <row r="24" spans="1:7" ht="10.5" customHeight="1">
      <c r="A24" s="24"/>
      <c r="B24" s="10" t="s">
        <v>545</v>
      </c>
      <c r="C24" s="11">
        <v>2740</v>
      </c>
      <c r="D24" s="11">
        <v>1133</v>
      </c>
      <c r="E24" s="11">
        <v>3108</v>
      </c>
      <c r="F24" s="11">
        <v>3108</v>
      </c>
      <c r="G24" s="12">
        <f t="shared" si="0"/>
        <v>368</v>
      </c>
    </row>
    <row r="25" spans="1:7" ht="10.5" customHeight="1">
      <c r="A25" s="24"/>
      <c r="B25" s="10" t="s">
        <v>546</v>
      </c>
      <c r="C25" s="11">
        <v>0</v>
      </c>
      <c r="D25" s="11">
        <v>3200</v>
      </c>
      <c r="E25" s="11">
        <v>3200</v>
      </c>
      <c r="F25" s="11">
        <v>3200</v>
      </c>
      <c r="G25" s="12">
        <f t="shared" si="0"/>
        <v>3200</v>
      </c>
    </row>
    <row r="26" spans="1:7" ht="10.5" customHeight="1">
      <c r="A26" s="24"/>
      <c r="B26" s="10" t="s">
        <v>547</v>
      </c>
      <c r="C26" s="11">
        <v>100</v>
      </c>
      <c r="D26" s="11">
        <v>200</v>
      </c>
      <c r="E26" s="11">
        <v>100</v>
      </c>
      <c r="F26" s="11">
        <v>100</v>
      </c>
      <c r="G26" s="12">
        <f t="shared" si="0"/>
        <v>0</v>
      </c>
    </row>
    <row r="27" spans="1:7" ht="10.5" customHeight="1">
      <c r="A27" s="25" t="s">
        <v>548</v>
      </c>
      <c r="B27" s="10" t="s">
        <v>525</v>
      </c>
      <c r="C27" s="11">
        <v>14257</v>
      </c>
      <c r="D27" s="11">
        <v>28540</v>
      </c>
      <c r="E27" s="11">
        <v>0</v>
      </c>
      <c r="F27" s="11">
        <v>0</v>
      </c>
      <c r="G27" s="12">
        <f t="shared" si="0"/>
        <v>-14257</v>
      </c>
    </row>
    <row r="28" spans="1:7" ht="10.5" customHeight="1">
      <c r="A28" s="26"/>
      <c r="B28" s="10" t="s">
        <v>549</v>
      </c>
      <c r="C28" s="11">
        <v>0</v>
      </c>
      <c r="D28" s="11">
        <v>0</v>
      </c>
      <c r="E28" s="11">
        <v>28540</v>
      </c>
      <c r="F28" s="11">
        <v>30879</v>
      </c>
      <c r="G28" s="12">
        <f t="shared" si="0"/>
        <v>30879</v>
      </c>
    </row>
    <row r="29" spans="1:7" ht="10.5" customHeight="1">
      <c r="A29" s="26"/>
      <c r="B29" s="10" t="s">
        <v>550</v>
      </c>
      <c r="C29" s="11">
        <v>10300</v>
      </c>
      <c r="D29" s="11">
        <v>9635</v>
      </c>
      <c r="E29" s="11">
        <v>8502</v>
      </c>
      <c r="F29" s="11">
        <v>8495</v>
      </c>
      <c r="G29" s="12">
        <f t="shared" si="0"/>
        <v>-1805</v>
      </c>
    </row>
    <row r="30" spans="1:7" ht="10.5" customHeight="1">
      <c r="A30" s="26"/>
      <c r="B30" s="10" t="s">
        <v>551</v>
      </c>
      <c r="C30" s="11">
        <v>1256</v>
      </c>
      <c r="D30" s="11">
        <v>1258</v>
      </c>
      <c r="E30" s="11">
        <v>1258</v>
      </c>
      <c r="F30" s="11">
        <v>3145</v>
      </c>
      <c r="G30" s="12">
        <f t="shared" si="0"/>
        <v>1889</v>
      </c>
    </row>
    <row r="31" spans="1:7" ht="10.5" customHeight="1">
      <c r="A31" s="27"/>
      <c r="B31" s="10" t="s">
        <v>552</v>
      </c>
      <c r="C31" s="11">
        <v>2376</v>
      </c>
      <c r="D31" s="11">
        <v>2376</v>
      </c>
      <c r="E31" s="11">
        <v>2376</v>
      </c>
      <c r="F31" s="11">
        <v>2376</v>
      </c>
      <c r="G31" s="12">
        <f t="shared" si="0"/>
        <v>0</v>
      </c>
    </row>
    <row r="32" spans="1:7" ht="10.5" customHeight="1">
      <c r="A32" s="25" t="s">
        <v>553</v>
      </c>
      <c r="B32" s="10" t="s">
        <v>554</v>
      </c>
      <c r="C32" s="11">
        <v>254</v>
      </c>
      <c r="D32" s="11">
        <v>212</v>
      </c>
      <c r="E32" s="11">
        <v>212</v>
      </c>
      <c r="F32" s="11">
        <v>212</v>
      </c>
      <c r="G32" s="12">
        <f t="shared" si="0"/>
        <v>-42</v>
      </c>
    </row>
    <row r="33" spans="1:7" ht="10.5" customHeight="1">
      <c r="A33" s="26"/>
      <c r="B33" s="10" t="s">
        <v>555</v>
      </c>
      <c r="C33" s="11">
        <v>627</v>
      </c>
      <c r="D33" s="11">
        <v>627</v>
      </c>
      <c r="E33" s="11">
        <v>627</v>
      </c>
      <c r="F33" s="11">
        <v>1988</v>
      </c>
      <c r="G33" s="12">
        <f t="shared" si="0"/>
        <v>1361</v>
      </c>
    </row>
    <row r="34" spans="1:7" ht="10.5" customHeight="1">
      <c r="A34" s="26"/>
      <c r="B34" s="10" t="s">
        <v>556</v>
      </c>
      <c r="C34" s="11">
        <v>20480</v>
      </c>
      <c r="D34" s="11">
        <v>21734</v>
      </c>
      <c r="E34" s="11">
        <v>21734</v>
      </c>
      <c r="F34" s="11">
        <v>21730</v>
      </c>
      <c r="G34" s="12">
        <f t="shared" si="0"/>
        <v>1250</v>
      </c>
    </row>
    <row r="35" spans="1:7" ht="10.5" customHeight="1">
      <c r="A35" s="26"/>
      <c r="B35" s="10" t="s">
        <v>557</v>
      </c>
      <c r="C35" s="11">
        <v>562</v>
      </c>
      <c r="D35" s="11">
        <v>4769</v>
      </c>
      <c r="E35" s="11">
        <v>4769</v>
      </c>
      <c r="F35" s="11">
        <v>6512</v>
      </c>
      <c r="G35" s="12">
        <f t="shared" si="0"/>
        <v>5950</v>
      </c>
    </row>
    <row r="36" spans="1:7" ht="10.5" customHeight="1">
      <c r="A36" s="26"/>
      <c r="B36" s="10" t="s">
        <v>558</v>
      </c>
      <c r="C36" s="11">
        <v>904</v>
      </c>
      <c r="D36" s="11">
        <v>905</v>
      </c>
      <c r="E36" s="11">
        <v>905</v>
      </c>
      <c r="F36" s="11">
        <v>905</v>
      </c>
      <c r="G36" s="12">
        <f t="shared" si="0"/>
        <v>1</v>
      </c>
    </row>
    <row r="37" spans="1:7" ht="10.5" customHeight="1">
      <c r="A37" s="26"/>
      <c r="B37" s="10" t="s">
        <v>559</v>
      </c>
      <c r="C37" s="11">
        <v>338473</v>
      </c>
      <c r="D37" s="11">
        <v>337473</v>
      </c>
      <c r="E37" s="11">
        <v>337473</v>
      </c>
      <c r="F37" s="11">
        <v>337473</v>
      </c>
      <c r="G37" s="12">
        <f aca="true" t="shared" si="1" ref="G37:G100">F37-C37</f>
        <v>-1000</v>
      </c>
    </row>
    <row r="38" spans="1:7" ht="10.5" customHeight="1">
      <c r="A38" s="26"/>
      <c r="B38" s="10" t="s">
        <v>0</v>
      </c>
      <c r="C38" s="11">
        <v>92</v>
      </c>
      <c r="D38" s="11">
        <v>92</v>
      </c>
      <c r="E38" s="11">
        <v>92</v>
      </c>
      <c r="F38" s="11">
        <v>290</v>
      </c>
      <c r="G38" s="12">
        <f t="shared" si="1"/>
        <v>198</v>
      </c>
    </row>
    <row r="39" spans="1:7" ht="10.5" customHeight="1">
      <c r="A39" s="26"/>
      <c r="B39" s="10" t="s">
        <v>1</v>
      </c>
      <c r="C39" s="11">
        <v>491</v>
      </c>
      <c r="D39" s="11">
        <v>749</v>
      </c>
      <c r="E39" s="11">
        <v>749</v>
      </c>
      <c r="F39" s="11">
        <v>749</v>
      </c>
      <c r="G39" s="12">
        <f t="shared" si="1"/>
        <v>258</v>
      </c>
    </row>
    <row r="40" spans="1:7" ht="10.5" customHeight="1">
      <c r="A40" s="26"/>
      <c r="B40" s="10" t="s">
        <v>2</v>
      </c>
      <c r="C40" s="11">
        <v>80</v>
      </c>
      <c r="D40" s="11">
        <v>80</v>
      </c>
      <c r="E40" s="11">
        <v>80</v>
      </c>
      <c r="F40" s="11">
        <v>80</v>
      </c>
      <c r="G40" s="12">
        <f t="shared" si="1"/>
        <v>0</v>
      </c>
    </row>
    <row r="41" spans="1:7" ht="10.5" customHeight="1">
      <c r="A41" s="26"/>
      <c r="B41" s="10" t="s">
        <v>3</v>
      </c>
      <c r="C41" s="11">
        <v>1135</v>
      </c>
      <c r="D41" s="11">
        <v>1027</v>
      </c>
      <c r="E41" s="11">
        <v>1027</v>
      </c>
      <c r="F41" s="11">
        <v>3331</v>
      </c>
      <c r="G41" s="12">
        <f t="shared" si="1"/>
        <v>2196</v>
      </c>
    </row>
    <row r="42" spans="1:7" ht="10.5" customHeight="1">
      <c r="A42" s="26"/>
      <c r="B42" s="10" t="s">
        <v>4</v>
      </c>
      <c r="C42" s="11">
        <v>1140</v>
      </c>
      <c r="D42" s="11">
        <v>1039</v>
      </c>
      <c r="E42" s="11">
        <v>1039</v>
      </c>
      <c r="F42" s="11">
        <v>1039</v>
      </c>
      <c r="G42" s="12">
        <f t="shared" si="1"/>
        <v>-101</v>
      </c>
    </row>
    <row r="43" spans="1:7" ht="10.5" customHeight="1">
      <c r="A43" s="26"/>
      <c r="B43" s="10" t="s">
        <v>5</v>
      </c>
      <c r="C43" s="11">
        <v>3364442</v>
      </c>
      <c r="D43" s="11">
        <v>3097331</v>
      </c>
      <c r="E43" s="11">
        <v>3097331</v>
      </c>
      <c r="F43" s="11">
        <v>3097331</v>
      </c>
      <c r="G43" s="12">
        <f t="shared" si="1"/>
        <v>-267111</v>
      </c>
    </row>
    <row r="44" spans="1:7" ht="10.5" customHeight="1">
      <c r="A44" s="26"/>
      <c r="B44" s="10" t="s">
        <v>6</v>
      </c>
      <c r="C44" s="11">
        <v>673744</v>
      </c>
      <c r="D44" s="11">
        <v>659377</v>
      </c>
      <c r="E44" s="11">
        <v>659377</v>
      </c>
      <c r="F44" s="11">
        <v>667377</v>
      </c>
      <c r="G44" s="12">
        <f t="shared" si="1"/>
        <v>-6367</v>
      </c>
    </row>
    <row r="45" spans="1:7" ht="10.5" customHeight="1">
      <c r="A45" s="27"/>
      <c r="B45" s="10" t="s">
        <v>7</v>
      </c>
      <c r="C45" s="11">
        <v>5000</v>
      </c>
      <c r="D45" s="11">
        <v>5000</v>
      </c>
      <c r="E45" s="11">
        <v>5000</v>
      </c>
      <c r="F45" s="11">
        <v>5000</v>
      </c>
      <c r="G45" s="12">
        <f t="shared" si="1"/>
        <v>0</v>
      </c>
    </row>
    <row r="46" spans="1:7" ht="10.5" customHeight="1">
      <c r="A46" s="25" t="s">
        <v>8</v>
      </c>
      <c r="B46" s="10" t="s">
        <v>9</v>
      </c>
      <c r="C46" s="11">
        <v>30000</v>
      </c>
      <c r="D46" s="11">
        <v>30000</v>
      </c>
      <c r="E46" s="11">
        <v>70000</v>
      </c>
      <c r="F46" s="11">
        <v>50000</v>
      </c>
      <c r="G46" s="12">
        <f t="shared" si="1"/>
        <v>20000</v>
      </c>
    </row>
    <row r="47" spans="1:7" ht="10.5" customHeight="1">
      <c r="A47" s="26"/>
      <c r="B47" s="10" t="s">
        <v>10</v>
      </c>
      <c r="C47" s="11">
        <v>30080</v>
      </c>
      <c r="D47" s="11">
        <v>26049</v>
      </c>
      <c r="E47" s="11">
        <v>26049</v>
      </c>
      <c r="F47" s="11">
        <v>27538</v>
      </c>
      <c r="G47" s="12">
        <f t="shared" si="1"/>
        <v>-2542</v>
      </c>
    </row>
    <row r="48" spans="1:7" ht="10.5" customHeight="1">
      <c r="A48" s="27"/>
      <c r="B48" s="10" t="s">
        <v>11</v>
      </c>
      <c r="C48" s="11">
        <v>43167</v>
      </c>
      <c r="D48" s="11">
        <v>59241</v>
      </c>
      <c r="E48" s="11">
        <v>59133</v>
      </c>
      <c r="F48" s="11">
        <v>59133</v>
      </c>
      <c r="G48" s="12">
        <f t="shared" si="1"/>
        <v>15966</v>
      </c>
    </row>
    <row r="49" spans="1:7" ht="10.5" customHeight="1">
      <c r="A49" s="9" t="s">
        <v>12</v>
      </c>
      <c r="B49" s="10" t="s">
        <v>13</v>
      </c>
      <c r="C49" s="11">
        <v>22</v>
      </c>
      <c r="D49" s="11">
        <v>22</v>
      </c>
      <c r="E49" s="11">
        <v>22</v>
      </c>
      <c r="F49" s="11">
        <v>22</v>
      </c>
      <c r="G49" s="12">
        <f t="shared" si="1"/>
        <v>0</v>
      </c>
    </row>
    <row r="50" spans="1:7" ht="10.5" customHeight="1">
      <c r="A50" s="25" t="s">
        <v>14</v>
      </c>
      <c r="B50" s="10" t="s">
        <v>15</v>
      </c>
      <c r="C50" s="11">
        <v>30926</v>
      </c>
      <c r="D50" s="11">
        <v>23226</v>
      </c>
      <c r="E50" s="11">
        <v>23226</v>
      </c>
      <c r="F50" s="11">
        <v>23226</v>
      </c>
      <c r="G50" s="12">
        <f t="shared" si="1"/>
        <v>-7700</v>
      </c>
    </row>
    <row r="51" spans="1:7" ht="10.5" customHeight="1">
      <c r="A51" s="26"/>
      <c r="B51" s="10" t="s">
        <v>16</v>
      </c>
      <c r="C51" s="11">
        <v>0</v>
      </c>
      <c r="D51" s="11">
        <v>5076</v>
      </c>
      <c r="E51" s="11">
        <v>5076</v>
      </c>
      <c r="F51" s="11">
        <v>5076</v>
      </c>
      <c r="G51" s="12">
        <f t="shared" si="1"/>
        <v>5076</v>
      </c>
    </row>
    <row r="52" spans="1:7" ht="10.5" customHeight="1">
      <c r="A52" s="26"/>
      <c r="B52" s="10" t="s">
        <v>17</v>
      </c>
      <c r="C52" s="11">
        <v>5000</v>
      </c>
      <c r="D52" s="11">
        <v>4500</v>
      </c>
      <c r="E52" s="11">
        <v>4500</v>
      </c>
      <c r="F52" s="11">
        <v>4500</v>
      </c>
      <c r="G52" s="12">
        <f t="shared" si="1"/>
        <v>-500</v>
      </c>
    </row>
    <row r="53" spans="1:7" ht="10.5" customHeight="1">
      <c r="A53" s="26"/>
      <c r="B53" s="10" t="s">
        <v>18</v>
      </c>
      <c r="C53" s="11">
        <v>255</v>
      </c>
      <c r="D53" s="11">
        <v>270</v>
      </c>
      <c r="E53" s="11">
        <v>270</v>
      </c>
      <c r="F53" s="11">
        <v>270</v>
      </c>
      <c r="G53" s="12">
        <f t="shared" si="1"/>
        <v>15</v>
      </c>
    </row>
    <row r="54" spans="1:7" ht="10.5" customHeight="1">
      <c r="A54" s="26"/>
      <c r="B54" s="10" t="s">
        <v>19</v>
      </c>
      <c r="C54" s="11">
        <v>3079</v>
      </c>
      <c r="D54" s="11">
        <v>4581</v>
      </c>
      <c r="E54" s="11">
        <v>3864</v>
      </c>
      <c r="F54" s="11">
        <v>3864</v>
      </c>
      <c r="G54" s="12">
        <f t="shared" si="1"/>
        <v>785</v>
      </c>
    </row>
    <row r="55" spans="1:7" ht="10.5" customHeight="1">
      <c r="A55" s="26"/>
      <c r="B55" s="10" t="s">
        <v>20</v>
      </c>
      <c r="C55" s="11">
        <v>454</v>
      </c>
      <c r="D55" s="11">
        <v>3893</v>
      </c>
      <c r="E55" s="11">
        <v>3529</v>
      </c>
      <c r="F55" s="11">
        <v>3529</v>
      </c>
      <c r="G55" s="12">
        <f t="shared" si="1"/>
        <v>3075</v>
      </c>
    </row>
    <row r="56" spans="1:7" ht="10.5" customHeight="1">
      <c r="A56" s="26"/>
      <c r="B56" s="10" t="s">
        <v>21</v>
      </c>
      <c r="C56" s="11">
        <v>252</v>
      </c>
      <c r="D56" s="11">
        <v>1</v>
      </c>
      <c r="E56" s="11">
        <v>0</v>
      </c>
      <c r="F56" s="11">
        <v>0</v>
      </c>
      <c r="G56" s="12">
        <f t="shared" si="1"/>
        <v>-252</v>
      </c>
    </row>
    <row r="57" spans="1:7" ht="10.5" customHeight="1">
      <c r="A57" s="26"/>
      <c r="B57" s="10" t="s">
        <v>22</v>
      </c>
      <c r="C57" s="11">
        <v>20</v>
      </c>
      <c r="D57" s="11">
        <v>1</v>
      </c>
      <c r="E57" s="11">
        <v>0</v>
      </c>
      <c r="F57" s="11">
        <v>0</v>
      </c>
      <c r="G57" s="12">
        <f t="shared" si="1"/>
        <v>-20</v>
      </c>
    </row>
    <row r="58" spans="1:7" ht="10.5" customHeight="1">
      <c r="A58" s="26"/>
      <c r="B58" s="10" t="s">
        <v>23</v>
      </c>
      <c r="C58" s="11">
        <v>1552</v>
      </c>
      <c r="D58" s="11">
        <v>0</v>
      </c>
      <c r="E58" s="11">
        <v>0</v>
      </c>
      <c r="F58" s="11">
        <v>0</v>
      </c>
      <c r="G58" s="12">
        <f t="shared" si="1"/>
        <v>-1552</v>
      </c>
    </row>
    <row r="59" spans="1:7" ht="10.5" customHeight="1">
      <c r="A59" s="27"/>
      <c r="B59" s="10" t="s">
        <v>24</v>
      </c>
      <c r="C59" s="11">
        <v>3661</v>
      </c>
      <c r="D59" s="11">
        <v>3643</v>
      </c>
      <c r="E59" s="11">
        <v>3438</v>
      </c>
      <c r="F59" s="11">
        <v>3438</v>
      </c>
      <c r="G59" s="12">
        <f t="shared" si="1"/>
        <v>-223</v>
      </c>
    </row>
    <row r="60" spans="1:7" ht="10.5" customHeight="1">
      <c r="A60" s="25" t="s">
        <v>25</v>
      </c>
      <c r="B60" s="10" t="s">
        <v>26</v>
      </c>
      <c r="C60" s="11">
        <v>1129</v>
      </c>
      <c r="D60" s="11">
        <v>4110</v>
      </c>
      <c r="E60" s="11">
        <v>4110</v>
      </c>
      <c r="F60" s="11">
        <v>4799</v>
      </c>
      <c r="G60" s="12">
        <f t="shared" si="1"/>
        <v>3670</v>
      </c>
    </row>
    <row r="61" spans="1:7" ht="10.5" customHeight="1">
      <c r="A61" s="26"/>
      <c r="B61" s="10" t="s">
        <v>27</v>
      </c>
      <c r="C61" s="11">
        <v>1467</v>
      </c>
      <c r="D61" s="11">
        <v>1670</v>
      </c>
      <c r="E61" s="11">
        <v>1518</v>
      </c>
      <c r="F61" s="11">
        <v>1518</v>
      </c>
      <c r="G61" s="12">
        <f t="shared" si="1"/>
        <v>51</v>
      </c>
    </row>
    <row r="62" spans="1:7" ht="10.5" customHeight="1">
      <c r="A62" s="26"/>
      <c r="B62" s="10" t="s">
        <v>28</v>
      </c>
      <c r="C62" s="11">
        <v>9995</v>
      </c>
      <c r="D62" s="11">
        <v>9931</v>
      </c>
      <c r="E62" s="11">
        <v>494</v>
      </c>
      <c r="F62" s="11">
        <v>494</v>
      </c>
      <c r="G62" s="12">
        <f t="shared" si="1"/>
        <v>-9501</v>
      </c>
    </row>
    <row r="63" spans="1:7" ht="10.5" customHeight="1">
      <c r="A63" s="26"/>
      <c r="B63" s="10" t="s">
        <v>29</v>
      </c>
      <c r="C63" s="11">
        <v>0</v>
      </c>
      <c r="D63" s="11">
        <v>20000</v>
      </c>
      <c r="E63" s="11">
        <v>0</v>
      </c>
      <c r="F63" s="11">
        <v>0</v>
      </c>
      <c r="G63" s="12">
        <f t="shared" si="1"/>
        <v>0</v>
      </c>
    </row>
    <row r="64" spans="1:7" ht="10.5" customHeight="1">
      <c r="A64" s="26"/>
      <c r="B64" s="10" t="s">
        <v>30</v>
      </c>
      <c r="C64" s="11">
        <v>0</v>
      </c>
      <c r="D64" s="11">
        <v>0</v>
      </c>
      <c r="E64" s="11">
        <v>100</v>
      </c>
      <c r="F64" s="11">
        <v>100</v>
      </c>
      <c r="G64" s="12">
        <f t="shared" si="1"/>
        <v>100</v>
      </c>
    </row>
    <row r="65" spans="1:7" ht="10.5" customHeight="1">
      <c r="A65" s="26"/>
      <c r="B65" s="10" t="s">
        <v>31</v>
      </c>
      <c r="C65" s="11">
        <v>76895</v>
      </c>
      <c r="D65" s="11">
        <v>73698</v>
      </c>
      <c r="E65" s="11">
        <v>82058</v>
      </c>
      <c r="F65" s="11">
        <v>82037</v>
      </c>
      <c r="G65" s="12">
        <f t="shared" si="1"/>
        <v>5142</v>
      </c>
    </row>
    <row r="66" spans="1:7" ht="10.5" customHeight="1">
      <c r="A66" s="27"/>
      <c r="B66" s="10" t="s">
        <v>32</v>
      </c>
      <c r="C66" s="11">
        <v>58681</v>
      </c>
      <c r="D66" s="11">
        <v>56531</v>
      </c>
      <c r="E66" s="11">
        <v>56531</v>
      </c>
      <c r="F66" s="11">
        <v>63143</v>
      </c>
      <c r="G66" s="12">
        <f t="shared" si="1"/>
        <v>4462</v>
      </c>
    </row>
    <row r="67" spans="1:7" ht="10.5" customHeight="1">
      <c r="A67" s="25" t="s">
        <v>33</v>
      </c>
      <c r="B67" s="10" t="s">
        <v>34</v>
      </c>
      <c r="C67" s="11">
        <v>503</v>
      </c>
      <c r="D67" s="11">
        <v>511</v>
      </c>
      <c r="E67" s="11">
        <v>511</v>
      </c>
      <c r="F67" s="11">
        <v>511</v>
      </c>
      <c r="G67" s="12">
        <f t="shared" si="1"/>
        <v>8</v>
      </c>
    </row>
    <row r="68" spans="1:7" ht="10.5" customHeight="1">
      <c r="A68" s="26"/>
      <c r="B68" s="10" t="s">
        <v>35</v>
      </c>
      <c r="C68" s="11">
        <v>58</v>
      </c>
      <c r="D68" s="11">
        <v>105</v>
      </c>
      <c r="E68" s="11">
        <v>105</v>
      </c>
      <c r="F68" s="11">
        <v>105</v>
      </c>
      <c r="G68" s="12">
        <f t="shared" si="1"/>
        <v>47</v>
      </c>
    </row>
    <row r="69" spans="1:7" ht="10.5" customHeight="1">
      <c r="A69" s="26"/>
      <c r="B69" s="10" t="s">
        <v>36</v>
      </c>
      <c r="C69" s="11">
        <v>19510</v>
      </c>
      <c r="D69" s="11">
        <v>19510</v>
      </c>
      <c r="E69" s="11">
        <v>19510</v>
      </c>
      <c r="F69" s="11">
        <v>19510</v>
      </c>
      <c r="G69" s="12">
        <f t="shared" si="1"/>
        <v>0</v>
      </c>
    </row>
    <row r="70" spans="1:7" ht="10.5" customHeight="1">
      <c r="A70" s="26"/>
      <c r="B70" s="10" t="s">
        <v>37</v>
      </c>
      <c r="C70" s="11">
        <v>116</v>
      </c>
      <c r="D70" s="11">
        <v>133</v>
      </c>
      <c r="E70" s="11">
        <v>133</v>
      </c>
      <c r="F70" s="11">
        <v>133</v>
      </c>
      <c r="G70" s="12">
        <f t="shared" si="1"/>
        <v>17</v>
      </c>
    </row>
    <row r="71" spans="1:7" ht="10.5" customHeight="1">
      <c r="A71" s="26"/>
      <c r="B71" s="10" t="s">
        <v>38</v>
      </c>
      <c r="C71" s="11">
        <v>128</v>
      </c>
      <c r="D71" s="11">
        <v>141</v>
      </c>
      <c r="E71" s="11">
        <v>141</v>
      </c>
      <c r="F71" s="11">
        <v>141</v>
      </c>
      <c r="G71" s="12">
        <f t="shared" si="1"/>
        <v>13</v>
      </c>
    </row>
    <row r="72" spans="1:7" ht="10.5" customHeight="1">
      <c r="A72" s="26"/>
      <c r="B72" s="10" t="s">
        <v>39</v>
      </c>
      <c r="C72" s="11">
        <v>6221</v>
      </c>
      <c r="D72" s="11">
        <v>6066</v>
      </c>
      <c r="E72" s="11">
        <v>6066</v>
      </c>
      <c r="F72" s="11">
        <v>6066</v>
      </c>
      <c r="G72" s="12">
        <f t="shared" si="1"/>
        <v>-155</v>
      </c>
    </row>
    <row r="73" spans="1:7" ht="10.5" customHeight="1">
      <c r="A73" s="26"/>
      <c r="B73" s="10" t="s">
        <v>40</v>
      </c>
      <c r="C73" s="11">
        <v>1625</v>
      </c>
      <c r="D73" s="11">
        <v>2650</v>
      </c>
      <c r="E73" s="11">
        <v>2650</v>
      </c>
      <c r="F73" s="11">
        <v>2650</v>
      </c>
      <c r="G73" s="12">
        <f t="shared" si="1"/>
        <v>1025</v>
      </c>
    </row>
    <row r="74" spans="1:7" ht="10.5" customHeight="1">
      <c r="A74" s="26"/>
      <c r="B74" s="10" t="s">
        <v>41</v>
      </c>
      <c r="C74" s="11">
        <v>90194</v>
      </c>
      <c r="D74" s="11">
        <v>90194</v>
      </c>
      <c r="E74" s="11">
        <v>90194</v>
      </c>
      <c r="F74" s="11">
        <v>90389</v>
      </c>
      <c r="G74" s="12">
        <f t="shared" si="1"/>
        <v>195</v>
      </c>
    </row>
    <row r="75" spans="1:7" ht="10.5" customHeight="1">
      <c r="A75" s="26"/>
      <c r="B75" s="10" t="s">
        <v>42</v>
      </c>
      <c r="C75" s="11">
        <v>300</v>
      </c>
      <c r="D75" s="11">
        <v>0</v>
      </c>
      <c r="E75" s="11">
        <v>0</v>
      </c>
      <c r="F75" s="11">
        <v>0</v>
      </c>
      <c r="G75" s="12">
        <f t="shared" si="1"/>
        <v>-300</v>
      </c>
    </row>
    <row r="76" spans="1:7" ht="10.5" customHeight="1">
      <c r="A76" s="26"/>
      <c r="B76" s="10" t="s">
        <v>43</v>
      </c>
      <c r="C76" s="11">
        <v>1505</v>
      </c>
      <c r="D76" s="11">
        <v>1462</v>
      </c>
      <c r="E76" s="11">
        <v>500</v>
      </c>
      <c r="F76" s="11">
        <v>645</v>
      </c>
      <c r="G76" s="12">
        <f t="shared" si="1"/>
        <v>-860</v>
      </c>
    </row>
    <row r="77" spans="1:7" ht="10.5" customHeight="1">
      <c r="A77" s="26"/>
      <c r="B77" s="10" t="s">
        <v>44</v>
      </c>
      <c r="C77" s="11">
        <v>336</v>
      </c>
      <c r="D77" s="11">
        <v>1228</v>
      </c>
      <c r="E77" s="11">
        <v>336</v>
      </c>
      <c r="F77" s="11">
        <v>336</v>
      </c>
      <c r="G77" s="12">
        <f t="shared" si="1"/>
        <v>0</v>
      </c>
    </row>
    <row r="78" spans="1:7" ht="10.5" customHeight="1">
      <c r="A78" s="26"/>
      <c r="B78" s="10" t="s">
        <v>45</v>
      </c>
      <c r="C78" s="11">
        <v>1342</v>
      </c>
      <c r="D78" s="11">
        <v>1310</v>
      </c>
      <c r="E78" s="11">
        <v>336</v>
      </c>
      <c r="F78" s="11">
        <v>1274</v>
      </c>
      <c r="G78" s="12">
        <f t="shared" si="1"/>
        <v>-68</v>
      </c>
    </row>
    <row r="79" spans="1:7" ht="10.5" customHeight="1">
      <c r="A79" s="26"/>
      <c r="B79" s="10" t="s">
        <v>46</v>
      </c>
      <c r="C79" s="11">
        <v>6258</v>
      </c>
      <c r="D79" s="11">
        <v>1142</v>
      </c>
      <c r="E79" s="11">
        <v>676</v>
      </c>
      <c r="F79" s="11">
        <v>1014</v>
      </c>
      <c r="G79" s="12">
        <f t="shared" si="1"/>
        <v>-5244</v>
      </c>
    </row>
    <row r="80" spans="1:7" ht="10.5" customHeight="1">
      <c r="A80" s="27"/>
      <c r="B80" s="10" t="s">
        <v>538</v>
      </c>
      <c r="C80" s="11">
        <v>49473</v>
      </c>
      <c r="D80" s="11">
        <v>40082</v>
      </c>
      <c r="E80" s="11">
        <v>38092</v>
      </c>
      <c r="F80" s="11">
        <v>39964</v>
      </c>
      <c r="G80" s="12">
        <f t="shared" si="1"/>
        <v>-9509</v>
      </c>
    </row>
    <row r="81" spans="1:7" ht="10.5" customHeight="1">
      <c r="A81" s="25" t="s">
        <v>47</v>
      </c>
      <c r="B81" s="10" t="s">
        <v>48</v>
      </c>
      <c r="C81" s="11">
        <v>5542</v>
      </c>
      <c r="D81" s="11">
        <v>6031</v>
      </c>
      <c r="E81" s="11">
        <v>5102</v>
      </c>
      <c r="F81" s="11">
        <v>5042</v>
      </c>
      <c r="G81" s="12">
        <f t="shared" si="1"/>
        <v>-500</v>
      </c>
    </row>
    <row r="82" spans="1:7" ht="10.5" customHeight="1">
      <c r="A82" s="27"/>
      <c r="B82" s="10" t="s">
        <v>49</v>
      </c>
      <c r="C82" s="11">
        <v>21707</v>
      </c>
      <c r="D82" s="11">
        <v>19372</v>
      </c>
      <c r="E82" s="11">
        <v>17955</v>
      </c>
      <c r="F82" s="11">
        <v>17955</v>
      </c>
      <c r="G82" s="12">
        <f t="shared" si="1"/>
        <v>-3752</v>
      </c>
    </row>
    <row r="83" spans="1:7" ht="10.5" customHeight="1">
      <c r="A83" s="25" t="s">
        <v>50</v>
      </c>
      <c r="B83" s="10" t="s">
        <v>51</v>
      </c>
      <c r="C83" s="11">
        <v>99587</v>
      </c>
      <c r="D83" s="11">
        <v>132228</v>
      </c>
      <c r="E83" s="11">
        <v>106006</v>
      </c>
      <c r="F83" s="11">
        <v>106006</v>
      </c>
      <c r="G83" s="12">
        <f t="shared" si="1"/>
        <v>6419</v>
      </c>
    </row>
    <row r="84" spans="1:7" ht="10.5" customHeight="1">
      <c r="A84" s="26"/>
      <c r="B84" s="10" t="s">
        <v>52</v>
      </c>
      <c r="C84" s="11">
        <v>0</v>
      </c>
      <c r="D84" s="11">
        <v>6470</v>
      </c>
      <c r="E84" s="11">
        <v>6470</v>
      </c>
      <c r="F84" s="11">
        <v>6470</v>
      </c>
      <c r="G84" s="12">
        <f t="shared" si="1"/>
        <v>6470</v>
      </c>
    </row>
    <row r="85" spans="1:7" ht="10.5" customHeight="1">
      <c r="A85" s="26"/>
      <c r="B85" s="10" t="s">
        <v>53</v>
      </c>
      <c r="C85" s="11">
        <v>107019</v>
      </c>
      <c r="D85" s="11">
        <v>11205</v>
      </c>
      <c r="E85" s="11">
        <v>10535</v>
      </c>
      <c r="F85" s="11">
        <v>10528</v>
      </c>
      <c r="G85" s="12">
        <f t="shared" si="1"/>
        <v>-96491</v>
      </c>
    </row>
    <row r="86" spans="1:7" ht="10.5" customHeight="1">
      <c r="A86" s="26"/>
      <c r="B86" s="10" t="s">
        <v>54</v>
      </c>
      <c r="C86" s="11">
        <v>27930</v>
      </c>
      <c r="D86" s="11">
        <v>25621</v>
      </c>
      <c r="E86" s="11">
        <v>25621</v>
      </c>
      <c r="F86" s="11">
        <v>25621</v>
      </c>
      <c r="G86" s="12">
        <f t="shared" si="1"/>
        <v>-2309</v>
      </c>
    </row>
    <row r="87" spans="1:7" ht="10.5" customHeight="1">
      <c r="A87" s="26"/>
      <c r="B87" s="10" t="s">
        <v>55</v>
      </c>
      <c r="C87" s="11">
        <v>14899</v>
      </c>
      <c r="D87" s="11">
        <v>0</v>
      </c>
      <c r="E87" s="11">
        <v>0</v>
      </c>
      <c r="F87" s="11">
        <v>0</v>
      </c>
      <c r="G87" s="12">
        <f t="shared" si="1"/>
        <v>-14899</v>
      </c>
    </row>
    <row r="88" spans="1:7" ht="10.5" customHeight="1">
      <c r="A88" s="26"/>
      <c r="B88" s="10" t="s">
        <v>56</v>
      </c>
      <c r="C88" s="11">
        <v>517</v>
      </c>
      <c r="D88" s="11">
        <v>393</v>
      </c>
      <c r="E88" s="11">
        <v>393</v>
      </c>
      <c r="F88" s="11">
        <v>393</v>
      </c>
      <c r="G88" s="12">
        <f t="shared" si="1"/>
        <v>-124</v>
      </c>
    </row>
    <row r="89" spans="1:7" ht="10.5" customHeight="1">
      <c r="A89" s="26"/>
      <c r="B89" s="10" t="s">
        <v>57</v>
      </c>
      <c r="C89" s="11">
        <v>5</v>
      </c>
      <c r="D89" s="11">
        <v>1520</v>
      </c>
      <c r="E89" s="11">
        <v>1520</v>
      </c>
      <c r="F89" s="11">
        <v>1520</v>
      </c>
      <c r="G89" s="12">
        <f t="shared" si="1"/>
        <v>1515</v>
      </c>
    </row>
    <row r="90" spans="1:7" ht="10.5" customHeight="1">
      <c r="A90" s="26"/>
      <c r="B90" s="10" t="s">
        <v>58</v>
      </c>
      <c r="C90" s="11">
        <v>2916</v>
      </c>
      <c r="D90" s="11">
        <v>0</v>
      </c>
      <c r="E90" s="11">
        <v>0</v>
      </c>
      <c r="F90" s="11">
        <v>0</v>
      </c>
      <c r="G90" s="12">
        <f t="shared" si="1"/>
        <v>-2916</v>
      </c>
    </row>
    <row r="91" spans="1:7" ht="10.5" customHeight="1">
      <c r="A91" s="26"/>
      <c r="B91" s="10" t="s">
        <v>59</v>
      </c>
      <c r="C91" s="11">
        <v>440</v>
      </c>
      <c r="D91" s="11">
        <v>416</v>
      </c>
      <c r="E91" s="11">
        <v>416</v>
      </c>
      <c r="F91" s="11">
        <v>416</v>
      </c>
      <c r="G91" s="12">
        <f t="shared" si="1"/>
        <v>-24</v>
      </c>
    </row>
    <row r="92" spans="1:7" ht="10.5" customHeight="1">
      <c r="A92" s="26"/>
      <c r="B92" s="10" t="s">
        <v>60</v>
      </c>
      <c r="C92" s="11">
        <v>50</v>
      </c>
      <c r="D92" s="11">
        <v>31</v>
      </c>
      <c r="E92" s="11">
        <v>31</v>
      </c>
      <c r="F92" s="11">
        <v>31</v>
      </c>
      <c r="G92" s="12">
        <f t="shared" si="1"/>
        <v>-19</v>
      </c>
    </row>
    <row r="93" spans="1:7" ht="10.5" customHeight="1">
      <c r="A93" s="26"/>
      <c r="B93" s="10" t="s">
        <v>61</v>
      </c>
      <c r="C93" s="11">
        <v>0</v>
      </c>
      <c r="D93" s="11">
        <v>2684</v>
      </c>
      <c r="E93" s="11">
        <v>2684</v>
      </c>
      <c r="F93" s="11">
        <v>2684</v>
      </c>
      <c r="G93" s="12">
        <f t="shared" si="1"/>
        <v>2684</v>
      </c>
    </row>
    <row r="94" spans="1:7" ht="10.5" customHeight="1">
      <c r="A94" s="26"/>
      <c r="B94" s="10" t="s">
        <v>62</v>
      </c>
      <c r="C94" s="11">
        <v>0</v>
      </c>
      <c r="D94" s="11">
        <v>470</v>
      </c>
      <c r="E94" s="11">
        <v>470</v>
      </c>
      <c r="F94" s="11">
        <v>470</v>
      </c>
      <c r="G94" s="12">
        <f t="shared" si="1"/>
        <v>470</v>
      </c>
    </row>
    <row r="95" spans="1:7" ht="10.5" customHeight="1">
      <c r="A95" s="26"/>
      <c r="B95" s="10" t="s">
        <v>63</v>
      </c>
      <c r="C95" s="11">
        <v>0</v>
      </c>
      <c r="D95" s="11">
        <v>580</v>
      </c>
      <c r="E95" s="11">
        <v>580</v>
      </c>
      <c r="F95" s="11">
        <v>580</v>
      </c>
      <c r="G95" s="12">
        <f t="shared" si="1"/>
        <v>580</v>
      </c>
    </row>
    <row r="96" spans="1:7" ht="10.5" customHeight="1">
      <c r="A96" s="27"/>
      <c r="B96" s="10" t="s">
        <v>64</v>
      </c>
      <c r="C96" s="11">
        <v>11</v>
      </c>
      <c r="D96" s="11">
        <v>11</v>
      </c>
      <c r="E96" s="11">
        <v>11</v>
      </c>
      <c r="F96" s="11">
        <v>11</v>
      </c>
      <c r="G96" s="12">
        <f t="shared" si="1"/>
        <v>0</v>
      </c>
    </row>
    <row r="97" spans="1:7" ht="10.5" customHeight="1">
      <c r="A97" s="25" t="s">
        <v>65</v>
      </c>
      <c r="B97" s="10" t="s">
        <v>66</v>
      </c>
      <c r="C97" s="11">
        <v>2503</v>
      </c>
      <c r="D97" s="11">
        <v>1746</v>
      </c>
      <c r="E97" s="11">
        <v>461</v>
      </c>
      <c r="F97" s="11">
        <v>1179</v>
      </c>
      <c r="G97" s="12">
        <f t="shared" si="1"/>
        <v>-1324</v>
      </c>
    </row>
    <row r="98" spans="1:7" ht="10.5" customHeight="1">
      <c r="A98" s="26"/>
      <c r="B98" s="10" t="s">
        <v>67</v>
      </c>
      <c r="C98" s="11">
        <v>926</v>
      </c>
      <c r="D98" s="11">
        <v>0</v>
      </c>
      <c r="E98" s="11">
        <v>0</v>
      </c>
      <c r="F98" s="11">
        <v>0</v>
      </c>
      <c r="G98" s="12">
        <f t="shared" si="1"/>
        <v>-926</v>
      </c>
    </row>
    <row r="99" spans="1:7" ht="10.5" customHeight="1">
      <c r="A99" s="26"/>
      <c r="B99" s="10" t="s">
        <v>68</v>
      </c>
      <c r="C99" s="11">
        <v>6417</v>
      </c>
      <c r="D99" s="11">
        <v>6130</v>
      </c>
      <c r="E99" s="11">
        <v>0</v>
      </c>
      <c r="F99" s="11">
        <v>2774</v>
      </c>
      <c r="G99" s="12">
        <f t="shared" si="1"/>
        <v>-3643</v>
      </c>
    </row>
    <row r="100" spans="1:7" ht="10.5" customHeight="1">
      <c r="A100" s="27"/>
      <c r="B100" s="10" t="s">
        <v>69</v>
      </c>
      <c r="C100" s="11">
        <v>1740</v>
      </c>
      <c r="D100" s="11">
        <v>1690</v>
      </c>
      <c r="E100" s="11">
        <v>950</v>
      </c>
      <c r="F100" s="11">
        <v>1200</v>
      </c>
      <c r="G100" s="12">
        <f t="shared" si="1"/>
        <v>-540</v>
      </c>
    </row>
    <row r="101" spans="1:7" ht="10.5" customHeight="1">
      <c r="A101" s="25" t="s">
        <v>70</v>
      </c>
      <c r="B101" s="10" t="s">
        <v>71</v>
      </c>
      <c r="C101" s="11">
        <v>550</v>
      </c>
      <c r="D101" s="11">
        <v>559</v>
      </c>
      <c r="E101" s="11">
        <v>504</v>
      </c>
      <c r="F101" s="11">
        <v>504</v>
      </c>
      <c r="G101" s="12">
        <f aca="true" t="shared" si="2" ref="G101:G164">F101-C101</f>
        <v>-46</v>
      </c>
    </row>
    <row r="102" spans="1:7" ht="10.5" customHeight="1">
      <c r="A102" s="26"/>
      <c r="B102" s="10" t="s">
        <v>72</v>
      </c>
      <c r="C102" s="11">
        <v>508</v>
      </c>
      <c r="D102" s="11">
        <v>369</v>
      </c>
      <c r="E102" s="11">
        <v>369</v>
      </c>
      <c r="F102" s="11">
        <v>369</v>
      </c>
      <c r="G102" s="12">
        <f t="shared" si="2"/>
        <v>-139</v>
      </c>
    </row>
    <row r="103" spans="1:7" ht="10.5" customHeight="1">
      <c r="A103" s="26"/>
      <c r="B103" s="10" t="s">
        <v>73</v>
      </c>
      <c r="C103" s="11">
        <v>29277</v>
      </c>
      <c r="D103" s="11">
        <v>28668</v>
      </c>
      <c r="E103" s="11">
        <v>28668</v>
      </c>
      <c r="F103" s="11">
        <v>44743</v>
      </c>
      <c r="G103" s="12">
        <f t="shared" si="2"/>
        <v>15466</v>
      </c>
    </row>
    <row r="104" spans="1:7" ht="10.5" customHeight="1">
      <c r="A104" s="26"/>
      <c r="B104" s="10" t="s">
        <v>74</v>
      </c>
      <c r="C104" s="11">
        <v>1000</v>
      </c>
      <c r="D104" s="11">
        <v>1000</v>
      </c>
      <c r="E104" s="11">
        <v>1000</v>
      </c>
      <c r="F104" s="11">
        <v>1000</v>
      </c>
      <c r="G104" s="12">
        <f t="shared" si="2"/>
        <v>0</v>
      </c>
    </row>
    <row r="105" spans="1:7" ht="10.5" customHeight="1">
      <c r="A105" s="26"/>
      <c r="B105" s="10" t="s">
        <v>75</v>
      </c>
      <c r="C105" s="11">
        <v>10622</v>
      </c>
      <c r="D105" s="11">
        <v>10664</v>
      </c>
      <c r="E105" s="11">
        <v>10664</v>
      </c>
      <c r="F105" s="11">
        <v>10664</v>
      </c>
      <c r="G105" s="12">
        <f t="shared" si="2"/>
        <v>42</v>
      </c>
    </row>
    <row r="106" spans="1:7" ht="10.5" customHeight="1">
      <c r="A106" s="26"/>
      <c r="B106" s="10" t="s">
        <v>76</v>
      </c>
      <c r="C106" s="11">
        <v>105</v>
      </c>
      <c r="D106" s="11">
        <v>205</v>
      </c>
      <c r="E106" s="11">
        <v>105</v>
      </c>
      <c r="F106" s="11">
        <v>105</v>
      </c>
      <c r="G106" s="12">
        <f t="shared" si="2"/>
        <v>0</v>
      </c>
    </row>
    <row r="107" spans="1:7" ht="10.5" customHeight="1">
      <c r="A107" s="26"/>
      <c r="B107" s="10" t="s">
        <v>77</v>
      </c>
      <c r="C107" s="11">
        <v>40233</v>
      </c>
      <c r="D107" s="11">
        <v>37348</v>
      </c>
      <c r="E107" s="11">
        <v>37348</v>
      </c>
      <c r="F107" s="11">
        <v>37348</v>
      </c>
      <c r="G107" s="12">
        <f t="shared" si="2"/>
        <v>-2885</v>
      </c>
    </row>
    <row r="108" spans="1:7" ht="10.5" customHeight="1">
      <c r="A108" s="26"/>
      <c r="B108" s="10" t="s">
        <v>78</v>
      </c>
      <c r="C108" s="11">
        <v>4203</v>
      </c>
      <c r="D108" s="11">
        <v>3999</v>
      </c>
      <c r="E108" s="11">
        <v>3879</v>
      </c>
      <c r="F108" s="11">
        <v>3858</v>
      </c>
      <c r="G108" s="12">
        <f t="shared" si="2"/>
        <v>-345</v>
      </c>
    </row>
    <row r="109" spans="1:7" ht="10.5" customHeight="1">
      <c r="A109" s="26"/>
      <c r="B109" s="10" t="s">
        <v>79</v>
      </c>
      <c r="C109" s="11">
        <v>10</v>
      </c>
      <c r="D109" s="11">
        <v>30</v>
      </c>
      <c r="E109" s="11">
        <v>10</v>
      </c>
      <c r="F109" s="11">
        <v>10</v>
      </c>
      <c r="G109" s="12">
        <f t="shared" si="2"/>
        <v>0</v>
      </c>
    </row>
    <row r="110" spans="1:7" ht="10.5" customHeight="1">
      <c r="A110" s="26"/>
      <c r="B110" s="10" t="s">
        <v>80</v>
      </c>
      <c r="C110" s="11">
        <v>508</v>
      </c>
      <c r="D110" s="11">
        <v>508</v>
      </c>
      <c r="E110" s="11">
        <v>508</v>
      </c>
      <c r="F110" s="11">
        <v>508</v>
      </c>
      <c r="G110" s="12">
        <f t="shared" si="2"/>
        <v>0</v>
      </c>
    </row>
    <row r="111" spans="1:7" ht="10.5" customHeight="1">
      <c r="A111" s="26"/>
      <c r="B111" s="10" t="s">
        <v>81</v>
      </c>
      <c r="C111" s="11">
        <v>1178529</v>
      </c>
      <c r="D111" s="11">
        <v>1182419</v>
      </c>
      <c r="E111" s="11">
        <v>1181678</v>
      </c>
      <c r="F111" s="11">
        <v>1188751</v>
      </c>
      <c r="G111" s="12">
        <f t="shared" si="2"/>
        <v>10222</v>
      </c>
    </row>
    <row r="112" spans="1:7" ht="10.5" customHeight="1">
      <c r="A112" s="26"/>
      <c r="B112" s="10" t="s">
        <v>82</v>
      </c>
      <c r="C112" s="11">
        <v>337</v>
      </c>
      <c r="D112" s="11">
        <v>337</v>
      </c>
      <c r="E112" s="11">
        <v>337</v>
      </c>
      <c r="F112" s="11">
        <v>337</v>
      </c>
      <c r="G112" s="12">
        <f t="shared" si="2"/>
        <v>0</v>
      </c>
    </row>
    <row r="113" spans="1:7" ht="10.5" customHeight="1">
      <c r="A113" s="26"/>
      <c r="B113" s="10" t="s">
        <v>83</v>
      </c>
      <c r="C113" s="11">
        <v>49802</v>
      </c>
      <c r="D113" s="11">
        <v>50356</v>
      </c>
      <c r="E113" s="11">
        <v>49028</v>
      </c>
      <c r="F113" s="11">
        <v>49000</v>
      </c>
      <c r="G113" s="12">
        <f t="shared" si="2"/>
        <v>-802</v>
      </c>
    </row>
    <row r="114" spans="1:7" ht="10.5" customHeight="1">
      <c r="A114" s="26"/>
      <c r="B114" s="10" t="s">
        <v>84</v>
      </c>
      <c r="C114" s="11">
        <v>3102</v>
      </c>
      <c r="D114" s="11">
        <v>3010</v>
      </c>
      <c r="E114" s="11">
        <v>3010</v>
      </c>
      <c r="F114" s="11">
        <v>3010</v>
      </c>
      <c r="G114" s="12">
        <f t="shared" si="2"/>
        <v>-92</v>
      </c>
    </row>
    <row r="115" spans="1:7" ht="10.5" customHeight="1">
      <c r="A115" s="26"/>
      <c r="B115" s="10" t="s">
        <v>85</v>
      </c>
      <c r="C115" s="11">
        <v>172357</v>
      </c>
      <c r="D115" s="11">
        <v>169680</v>
      </c>
      <c r="E115" s="11">
        <v>169680</v>
      </c>
      <c r="F115" s="11">
        <v>99983</v>
      </c>
      <c r="G115" s="12">
        <f t="shared" si="2"/>
        <v>-72374</v>
      </c>
    </row>
    <row r="116" spans="1:7" ht="10.5" customHeight="1">
      <c r="A116" s="26"/>
      <c r="B116" s="10" t="s">
        <v>86</v>
      </c>
      <c r="C116" s="11">
        <v>28142</v>
      </c>
      <c r="D116" s="11">
        <v>23976</v>
      </c>
      <c r="E116" s="11">
        <v>23976</v>
      </c>
      <c r="F116" s="11">
        <v>23976</v>
      </c>
      <c r="G116" s="12">
        <f t="shared" si="2"/>
        <v>-4166</v>
      </c>
    </row>
    <row r="117" spans="1:7" ht="10.5" customHeight="1">
      <c r="A117" s="26"/>
      <c r="B117" s="10" t="s">
        <v>87</v>
      </c>
      <c r="C117" s="11">
        <v>75866</v>
      </c>
      <c r="D117" s="11">
        <v>97015</v>
      </c>
      <c r="E117" s="11">
        <v>82536</v>
      </c>
      <c r="F117" s="11">
        <v>82536</v>
      </c>
      <c r="G117" s="12">
        <f t="shared" si="2"/>
        <v>6670</v>
      </c>
    </row>
    <row r="118" spans="1:7" ht="10.5" customHeight="1">
      <c r="A118" s="27"/>
      <c r="B118" s="10" t="s">
        <v>88</v>
      </c>
      <c r="C118" s="11">
        <v>2785</v>
      </c>
      <c r="D118" s="11">
        <v>2785</v>
      </c>
      <c r="E118" s="11">
        <v>2785</v>
      </c>
      <c r="F118" s="11">
        <v>2785</v>
      </c>
      <c r="G118" s="12">
        <f t="shared" si="2"/>
        <v>0</v>
      </c>
    </row>
    <row r="119" spans="1:7" ht="10.5" customHeight="1">
      <c r="A119" s="25" t="s">
        <v>89</v>
      </c>
      <c r="B119" s="10" t="s">
        <v>90</v>
      </c>
      <c r="C119" s="11">
        <v>22260</v>
      </c>
      <c r="D119" s="11">
        <v>19899</v>
      </c>
      <c r="E119" s="11">
        <v>19692</v>
      </c>
      <c r="F119" s="11">
        <v>19692</v>
      </c>
      <c r="G119" s="12">
        <f t="shared" si="2"/>
        <v>-2568</v>
      </c>
    </row>
    <row r="120" spans="1:7" ht="10.5" customHeight="1">
      <c r="A120" s="26"/>
      <c r="B120" s="10" t="s">
        <v>91</v>
      </c>
      <c r="C120" s="11">
        <v>10</v>
      </c>
      <c r="D120" s="11">
        <v>10</v>
      </c>
      <c r="E120" s="11">
        <v>10</v>
      </c>
      <c r="F120" s="11">
        <v>10</v>
      </c>
      <c r="G120" s="12">
        <f t="shared" si="2"/>
        <v>0</v>
      </c>
    </row>
    <row r="121" spans="1:7" ht="10.5" customHeight="1">
      <c r="A121" s="26"/>
      <c r="B121" s="10" t="s">
        <v>92</v>
      </c>
      <c r="C121" s="11">
        <v>52</v>
      </c>
      <c r="D121" s="11">
        <v>52</v>
      </c>
      <c r="E121" s="11">
        <v>52</v>
      </c>
      <c r="F121" s="11">
        <v>52</v>
      </c>
      <c r="G121" s="12">
        <f t="shared" si="2"/>
        <v>0</v>
      </c>
    </row>
    <row r="122" spans="1:7" ht="10.5" customHeight="1">
      <c r="A122" s="26"/>
      <c r="B122" s="10" t="s">
        <v>93</v>
      </c>
      <c r="C122" s="11">
        <v>45</v>
      </c>
      <c r="D122" s="11">
        <v>45</v>
      </c>
      <c r="E122" s="11">
        <v>45</v>
      </c>
      <c r="F122" s="11">
        <v>45</v>
      </c>
      <c r="G122" s="12">
        <f t="shared" si="2"/>
        <v>0</v>
      </c>
    </row>
    <row r="123" spans="1:7" ht="10.5" customHeight="1">
      <c r="A123" s="26"/>
      <c r="B123" s="10" t="s">
        <v>94</v>
      </c>
      <c r="C123" s="11">
        <v>1681</v>
      </c>
      <c r="D123" s="11">
        <v>306</v>
      </c>
      <c r="E123" s="11">
        <v>262</v>
      </c>
      <c r="F123" s="11">
        <v>262</v>
      </c>
      <c r="G123" s="12">
        <f t="shared" si="2"/>
        <v>-1419</v>
      </c>
    </row>
    <row r="124" spans="1:7" ht="10.5" customHeight="1">
      <c r="A124" s="26"/>
      <c r="B124" s="10" t="s">
        <v>95</v>
      </c>
      <c r="C124" s="11">
        <v>1800</v>
      </c>
      <c r="D124" s="11">
        <v>1800</v>
      </c>
      <c r="E124" s="11">
        <v>1800</v>
      </c>
      <c r="F124" s="11">
        <v>1800</v>
      </c>
      <c r="G124" s="12">
        <f t="shared" si="2"/>
        <v>0</v>
      </c>
    </row>
    <row r="125" spans="1:7" ht="10.5" customHeight="1">
      <c r="A125" s="26"/>
      <c r="B125" s="10" t="s">
        <v>96</v>
      </c>
      <c r="C125" s="11">
        <v>226</v>
      </c>
      <c r="D125" s="11">
        <v>226</v>
      </c>
      <c r="E125" s="11">
        <v>226</v>
      </c>
      <c r="F125" s="11">
        <v>226</v>
      </c>
      <c r="G125" s="12">
        <f t="shared" si="2"/>
        <v>0</v>
      </c>
    </row>
    <row r="126" spans="1:7" ht="10.5" customHeight="1">
      <c r="A126" s="27"/>
      <c r="B126" s="10" t="s">
        <v>97</v>
      </c>
      <c r="C126" s="11">
        <v>12</v>
      </c>
      <c r="D126" s="11">
        <v>12</v>
      </c>
      <c r="E126" s="11">
        <v>12</v>
      </c>
      <c r="F126" s="11">
        <v>12</v>
      </c>
      <c r="G126" s="12">
        <f t="shared" si="2"/>
        <v>0</v>
      </c>
    </row>
    <row r="127" spans="1:7" ht="10.5" customHeight="1">
      <c r="A127" s="25" t="s">
        <v>98</v>
      </c>
      <c r="B127" s="10" t="s">
        <v>99</v>
      </c>
      <c r="C127" s="11">
        <v>253902</v>
      </c>
      <c r="D127" s="11">
        <v>290854</v>
      </c>
      <c r="E127" s="11">
        <v>260854</v>
      </c>
      <c r="F127" s="11">
        <v>265234</v>
      </c>
      <c r="G127" s="12">
        <f t="shared" si="2"/>
        <v>11332</v>
      </c>
    </row>
    <row r="128" spans="1:7" ht="10.5" customHeight="1">
      <c r="A128" s="26"/>
      <c r="B128" s="10" t="s">
        <v>100</v>
      </c>
      <c r="C128" s="11">
        <v>309673</v>
      </c>
      <c r="D128" s="11">
        <v>339871</v>
      </c>
      <c r="E128" s="11">
        <v>337969</v>
      </c>
      <c r="F128" s="11">
        <v>337969</v>
      </c>
      <c r="G128" s="12">
        <f t="shared" si="2"/>
        <v>28296</v>
      </c>
    </row>
    <row r="129" spans="1:7" ht="10.5" customHeight="1">
      <c r="A129" s="27"/>
      <c r="B129" s="10" t="s">
        <v>101</v>
      </c>
      <c r="C129" s="11">
        <v>469065</v>
      </c>
      <c r="D129" s="11">
        <v>512095</v>
      </c>
      <c r="E129" s="11">
        <v>531211</v>
      </c>
      <c r="F129" s="11">
        <v>531211</v>
      </c>
      <c r="G129" s="12">
        <f t="shared" si="2"/>
        <v>62146</v>
      </c>
    </row>
    <row r="130" spans="1:7" ht="10.5" customHeight="1">
      <c r="A130" s="25" t="s">
        <v>102</v>
      </c>
      <c r="B130" s="10" t="s">
        <v>103</v>
      </c>
      <c r="C130" s="11">
        <v>6679</v>
      </c>
      <c r="D130" s="11">
        <v>4696</v>
      </c>
      <c r="E130" s="11">
        <v>1110</v>
      </c>
      <c r="F130" s="11">
        <v>3360</v>
      </c>
      <c r="G130" s="12">
        <f t="shared" si="2"/>
        <v>-3319</v>
      </c>
    </row>
    <row r="131" spans="1:7" ht="10.5" customHeight="1">
      <c r="A131" s="26"/>
      <c r="B131" s="10" t="s">
        <v>104</v>
      </c>
      <c r="C131" s="11">
        <v>254</v>
      </c>
      <c r="D131" s="11">
        <v>254</v>
      </c>
      <c r="E131" s="11">
        <v>228</v>
      </c>
      <c r="F131" s="11">
        <v>228</v>
      </c>
      <c r="G131" s="12">
        <f t="shared" si="2"/>
        <v>-26</v>
      </c>
    </row>
    <row r="132" spans="1:7" ht="10.5" customHeight="1">
      <c r="A132" s="26"/>
      <c r="B132" s="10" t="s">
        <v>105</v>
      </c>
      <c r="C132" s="11">
        <v>185</v>
      </c>
      <c r="D132" s="11">
        <v>161</v>
      </c>
      <c r="E132" s="11">
        <v>101</v>
      </c>
      <c r="F132" s="11">
        <v>84</v>
      </c>
      <c r="G132" s="12">
        <f t="shared" si="2"/>
        <v>-101</v>
      </c>
    </row>
    <row r="133" spans="1:7" ht="10.5" customHeight="1">
      <c r="A133" s="26"/>
      <c r="B133" s="10" t="s">
        <v>106</v>
      </c>
      <c r="C133" s="11">
        <v>435</v>
      </c>
      <c r="D133" s="11">
        <v>443</v>
      </c>
      <c r="E133" s="11">
        <v>421</v>
      </c>
      <c r="F133" s="11">
        <v>401</v>
      </c>
      <c r="G133" s="12">
        <f t="shared" si="2"/>
        <v>-34</v>
      </c>
    </row>
    <row r="134" spans="1:7" ht="10.5" customHeight="1">
      <c r="A134" s="27"/>
      <c r="B134" s="10" t="s">
        <v>107</v>
      </c>
      <c r="C134" s="11">
        <v>540</v>
      </c>
      <c r="D134" s="11">
        <v>566</v>
      </c>
      <c r="E134" s="11">
        <v>524</v>
      </c>
      <c r="F134" s="11">
        <v>524</v>
      </c>
      <c r="G134" s="12">
        <f t="shared" si="2"/>
        <v>-16</v>
      </c>
    </row>
    <row r="135" spans="1:7" ht="10.5" customHeight="1">
      <c r="A135" s="25" t="s">
        <v>108</v>
      </c>
      <c r="B135" s="10" t="s">
        <v>109</v>
      </c>
      <c r="C135" s="11">
        <v>17569</v>
      </c>
      <c r="D135" s="11">
        <v>17828</v>
      </c>
      <c r="E135" s="11">
        <v>17288</v>
      </c>
      <c r="F135" s="11">
        <v>17273</v>
      </c>
      <c r="G135" s="12">
        <f t="shared" si="2"/>
        <v>-296</v>
      </c>
    </row>
    <row r="136" spans="1:7" ht="10.5" customHeight="1">
      <c r="A136" s="26"/>
      <c r="B136" s="10" t="s">
        <v>110</v>
      </c>
      <c r="C136" s="11">
        <v>1998</v>
      </c>
      <c r="D136" s="11">
        <v>1278</v>
      </c>
      <c r="E136" s="11">
        <v>1074</v>
      </c>
      <c r="F136" s="11">
        <v>1074</v>
      </c>
      <c r="G136" s="12">
        <f t="shared" si="2"/>
        <v>-924</v>
      </c>
    </row>
    <row r="137" spans="1:7" ht="10.5" customHeight="1">
      <c r="A137" s="26"/>
      <c r="B137" s="10" t="s">
        <v>111</v>
      </c>
      <c r="C137" s="11">
        <v>7412</v>
      </c>
      <c r="D137" s="11">
        <v>6406</v>
      </c>
      <c r="E137" s="11">
        <v>6253</v>
      </c>
      <c r="F137" s="11">
        <v>6004</v>
      </c>
      <c r="G137" s="12">
        <f t="shared" si="2"/>
        <v>-1408</v>
      </c>
    </row>
    <row r="138" spans="1:7" ht="10.5" customHeight="1">
      <c r="A138" s="26"/>
      <c r="B138" s="10" t="s">
        <v>112</v>
      </c>
      <c r="C138" s="11">
        <v>503</v>
      </c>
      <c r="D138" s="11">
        <v>720</v>
      </c>
      <c r="E138" s="11">
        <v>720</v>
      </c>
      <c r="F138" s="11">
        <v>720</v>
      </c>
      <c r="G138" s="12">
        <f t="shared" si="2"/>
        <v>217</v>
      </c>
    </row>
    <row r="139" spans="1:7" ht="10.5" customHeight="1">
      <c r="A139" s="26"/>
      <c r="B139" s="10" t="s">
        <v>113</v>
      </c>
      <c r="C139" s="11">
        <v>657</v>
      </c>
      <c r="D139" s="11">
        <v>911</v>
      </c>
      <c r="E139" s="11">
        <v>646</v>
      </c>
      <c r="F139" s="11">
        <v>646</v>
      </c>
      <c r="G139" s="12">
        <f t="shared" si="2"/>
        <v>-11</v>
      </c>
    </row>
    <row r="140" spans="1:7" ht="10.5" customHeight="1">
      <c r="A140" s="26"/>
      <c r="B140" s="10" t="s">
        <v>114</v>
      </c>
      <c r="C140" s="11">
        <v>540</v>
      </c>
      <c r="D140" s="11">
        <v>540</v>
      </c>
      <c r="E140" s="11">
        <v>420</v>
      </c>
      <c r="F140" s="11">
        <v>420</v>
      </c>
      <c r="G140" s="12">
        <f t="shared" si="2"/>
        <v>-120</v>
      </c>
    </row>
    <row r="141" spans="1:7" ht="10.5" customHeight="1">
      <c r="A141" s="26"/>
      <c r="B141" s="10" t="s">
        <v>115</v>
      </c>
      <c r="C141" s="11">
        <v>0</v>
      </c>
      <c r="D141" s="11">
        <v>1696</v>
      </c>
      <c r="E141" s="11">
        <v>1696</v>
      </c>
      <c r="F141" s="11">
        <v>1696</v>
      </c>
      <c r="G141" s="12">
        <f t="shared" si="2"/>
        <v>1696</v>
      </c>
    </row>
    <row r="142" spans="1:7" ht="10.5" customHeight="1">
      <c r="A142" s="26"/>
      <c r="B142" s="10" t="s">
        <v>116</v>
      </c>
      <c r="C142" s="11">
        <v>9842</v>
      </c>
      <c r="D142" s="11">
        <v>9890</v>
      </c>
      <c r="E142" s="11">
        <v>9776</v>
      </c>
      <c r="F142" s="11">
        <v>9776</v>
      </c>
      <c r="G142" s="12">
        <f t="shared" si="2"/>
        <v>-66</v>
      </c>
    </row>
    <row r="143" spans="1:7" ht="10.5" customHeight="1">
      <c r="A143" s="26"/>
      <c r="B143" s="10" t="s">
        <v>117</v>
      </c>
      <c r="C143" s="11">
        <v>11936</v>
      </c>
      <c r="D143" s="11">
        <v>12036</v>
      </c>
      <c r="E143" s="11">
        <v>12036</v>
      </c>
      <c r="F143" s="11">
        <v>12036</v>
      </c>
      <c r="G143" s="12">
        <f t="shared" si="2"/>
        <v>100</v>
      </c>
    </row>
    <row r="144" spans="1:7" ht="10.5" customHeight="1">
      <c r="A144" s="26"/>
      <c r="B144" s="10" t="s">
        <v>118</v>
      </c>
      <c r="C144" s="11">
        <v>9847</v>
      </c>
      <c r="D144" s="11">
        <v>9361</v>
      </c>
      <c r="E144" s="11">
        <v>9219</v>
      </c>
      <c r="F144" s="11">
        <v>9219</v>
      </c>
      <c r="G144" s="12">
        <f t="shared" si="2"/>
        <v>-628</v>
      </c>
    </row>
    <row r="145" spans="1:7" ht="10.5" customHeight="1">
      <c r="A145" s="27"/>
      <c r="B145" s="10" t="s">
        <v>119</v>
      </c>
      <c r="C145" s="11">
        <v>14935</v>
      </c>
      <c r="D145" s="11">
        <v>15265</v>
      </c>
      <c r="E145" s="11">
        <v>15183</v>
      </c>
      <c r="F145" s="11">
        <v>15183</v>
      </c>
      <c r="G145" s="12">
        <f t="shared" si="2"/>
        <v>248</v>
      </c>
    </row>
    <row r="146" spans="1:7" ht="10.5" customHeight="1">
      <c r="A146" s="25" t="s">
        <v>120</v>
      </c>
      <c r="B146" s="10" t="s">
        <v>121</v>
      </c>
      <c r="C146" s="11">
        <v>53</v>
      </c>
      <c r="D146" s="11">
        <v>53</v>
      </c>
      <c r="E146" s="11">
        <v>53</v>
      </c>
      <c r="F146" s="11">
        <v>53</v>
      </c>
      <c r="G146" s="12">
        <f t="shared" si="2"/>
        <v>0</v>
      </c>
    </row>
    <row r="147" spans="1:7" ht="10.5" customHeight="1">
      <c r="A147" s="26"/>
      <c r="B147" s="10" t="s">
        <v>122</v>
      </c>
      <c r="C147" s="11">
        <v>2684</v>
      </c>
      <c r="D147" s="11">
        <v>2684</v>
      </c>
      <c r="E147" s="11">
        <v>2684</v>
      </c>
      <c r="F147" s="11">
        <v>2684</v>
      </c>
      <c r="G147" s="12">
        <f t="shared" si="2"/>
        <v>0</v>
      </c>
    </row>
    <row r="148" spans="1:7" ht="10.5" customHeight="1">
      <c r="A148" s="26"/>
      <c r="B148" s="10" t="s">
        <v>123</v>
      </c>
      <c r="C148" s="11">
        <v>33</v>
      </c>
      <c r="D148" s="11">
        <v>114</v>
      </c>
      <c r="E148" s="11">
        <v>76</v>
      </c>
      <c r="F148" s="11">
        <v>56</v>
      </c>
      <c r="G148" s="12">
        <f t="shared" si="2"/>
        <v>23</v>
      </c>
    </row>
    <row r="149" spans="1:7" ht="10.5" customHeight="1">
      <c r="A149" s="26"/>
      <c r="B149" s="10" t="s">
        <v>124</v>
      </c>
      <c r="C149" s="11">
        <v>72275</v>
      </c>
      <c r="D149" s="11">
        <v>78357</v>
      </c>
      <c r="E149" s="11">
        <v>69865</v>
      </c>
      <c r="F149" s="11">
        <v>69865</v>
      </c>
      <c r="G149" s="12">
        <f t="shared" si="2"/>
        <v>-2410</v>
      </c>
    </row>
    <row r="150" spans="1:7" ht="10.5" customHeight="1">
      <c r="A150" s="26"/>
      <c r="B150" s="10" t="s">
        <v>125</v>
      </c>
      <c r="C150" s="11">
        <v>596</v>
      </c>
      <c r="D150" s="11">
        <v>596</v>
      </c>
      <c r="E150" s="11">
        <v>568</v>
      </c>
      <c r="F150" s="11">
        <v>568</v>
      </c>
      <c r="G150" s="12">
        <f t="shared" si="2"/>
        <v>-28</v>
      </c>
    </row>
    <row r="151" spans="1:7" ht="10.5" customHeight="1">
      <c r="A151" s="26"/>
      <c r="B151" s="10" t="s">
        <v>126</v>
      </c>
      <c r="C151" s="11">
        <v>279</v>
      </c>
      <c r="D151" s="11">
        <v>306</v>
      </c>
      <c r="E151" s="11">
        <v>306</v>
      </c>
      <c r="F151" s="11">
        <v>306</v>
      </c>
      <c r="G151" s="12">
        <f t="shared" si="2"/>
        <v>27</v>
      </c>
    </row>
    <row r="152" spans="1:7" ht="10.5" customHeight="1">
      <c r="A152" s="26"/>
      <c r="B152" s="10" t="s">
        <v>127</v>
      </c>
      <c r="C152" s="11">
        <v>6675</v>
      </c>
      <c r="D152" s="11">
        <v>6742</v>
      </c>
      <c r="E152" s="11">
        <v>6742</v>
      </c>
      <c r="F152" s="11">
        <v>6742</v>
      </c>
      <c r="G152" s="12">
        <f t="shared" si="2"/>
        <v>67</v>
      </c>
    </row>
    <row r="153" spans="1:7" ht="10.5" customHeight="1">
      <c r="A153" s="26"/>
      <c r="B153" s="10" t="s">
        <v>128</v>
      </c>
      <c r="C153" s="11">
        <v>28515</v>
      </c>
      <c r="D153" s="11">
        <v>27964</v>
      </c>
      <c r="E153" s="11">
        <v>27964</v>
      </c>
      <c r="F153" s="11">
        <v>27964</v>
      </c>
      <c r="G153" s="12">
        <f t="shared" si="2"/>
        <v>-551</v>
      </c>
    </row>
    <row r="154" spans="1:7" ht="10.5" customHeight="1">
      <c r="A154" s="26"/>
      <c r="B154" s="10" t="s">
        <v>129</v>
      </c>
      <c r="C154" s="11">
        <v>392</v>
      </c>
      <c r="D154" s="11">
        <v>0</v>
      </c>
      <c r="E154" s="11">
        <v>0</v>
      </c>
      <c r="F154" s="11">
        <v>0</v>
      </c>
      <c r="G154" s="12">
        <f t="shared" si="2"/>
        <v>-392</v>
      </c>
    </row>
    <row r="155" spans="1:7" ht="10.5" customHeight="1">
      <c r="A155" s="26"/>
      <c r="B155" s="10" t="s">
        <v>130</v>
      </c>
      <c r="C155" s="11">
        <v>30</v>
      </c>
      <c r="D155" s="11">
        <v>90</v>
      </c>
      <c r="E155" s="11">
        <v>30</v>
      </c>
      <c r="F155" s="11">
        <v>30</v>
      </c>
      <c r="G155" s="12">
        <f t="shared" si="2"/>
        <v>0</v>
      </c>
    </row>
    <row r="156" spans="1:7" ht="10.5" customHeight="1">
      <c r="A156" s="26"/>
      <c r="B156" s="10" t="s">
        <v>131</v>
      </c>
      <c r="C156" s="11">
        <v>20356</v>
      </c>
      <c r="D156" s="11">
        <v>0</v>
      </c>
      <c r="E156" s="11">
        <v>0</v>
      </c>
      <c r="F156" s="11">
        <v>0</v>
      </c>
      <c r="G156" s="12">
        <f t="shared" si="2"/>
        <v>-20356</v>
      </c>
    </row>
    <row r="157" spans="1:7" ht="10.5" customHeight="1">
      <c r="A157" s="26"/>
      <c r="B157" s="10" t="s">
        <v>132</v>
      </c>
      <c r="C157" s="11">
        <v>1614</v>
      </c>
      <c r="D157" s="11">
        <v>3051</v>
      </c>
      <c r="E157" s="11">
        <v>3051</v>
      </c>
      <c r="F157" s="11">
        <v>3051</v>
      </c>
      <c r="G157" s="12">
        <f t="shared" si="2"/>
        <v>1437</v>
      </c>
    </row>
    <row r="158" spans="1:7" ht="10.5" customHeight="1">
      <c r="A158" s="26"/>
      <c r="B158" s="10" t="s">
        <v>133</v>
      </c>
      <c r="C158" s="11">
        <v>11000</v>
      </c>
      <c r="D158" s="11">
        <v>24000</v>
      </c>
      <c r="E158" s="11">
        <v>15000</v>
      </c>
      <c r="F158" s="11">
        <v>17000</v>
      </c>
      <c r="G158" s="12">
        <f t="shared" si="2"/>
        <v>6000</v>
      </c>
    </row>
    <row r="159" spans="1:7" ht="10.5" customHeight="1">
      <c r="A159" s="26"/>
      <c r="B159" s="10" t="s">
        <v>134</v>
      </c>
      <c r="C159" s="11">
        <v>14835</v>
      </c>
      <c r="D159" s="11">
        <v>15465</v>
      </c>
      <c r="E159" s="11">
        <v>12387</v>
      </c>
      <c r="F159" s="11">
        <v>15465</v>
      </c>
      <c r="G159" s="12">
        <f t="shared" si="2"/>
        <v>630</v>
      </c>
    </row>
    <row r="160" spans="1:7" ht="10.5" customHeight="1">
      <c r="A160" s="26"/>
      <c r="B160" s="10" t="s">
        <v>135</v>
      </c>
      <c r="C160" s="11">
        <v>13742</v>
      </c>
      <c r="D160" s="11">
        <v>10000</v>
      </c>
      <c r="E160" s="11">
        <v>10000</v>
      </c>
      <c r="F160" s="11">
        <v>10000</v>
      </c>
      <c r="G160" s="12">
        <f t="shared" si="2"/>
        <v>-3742</v>
      </c>
    </row>
    <row r="161" spans="1:7" ht="10.5" customHeight="1">
      <c r="A161" s="26"/>
      <c r="B161" s="10" t="s">
        <v>136</v>
      </c>
      <c r="C161" s="11">
        <v>16474</v>
      </c>
      <c r="D161" s="11">
        <v>15131</v>
      </c>
      <c r="E161" s="11">
        <v>16872</v>
      </c>
      <c r="F161" s="11">
        <v>16872</v>
      </c>
      <c r="G161" s="12">
        <f t="shared" si="2"/>
        <v>398</v>
      </c>
    </row>
    <row r="162" spans="1:7" ht="10.5" customHeight="1">
      <c r="A162" s="26"/>
      <c r="B162" s="10" t="s">
        <v>137</v>
      </c>
      <c r="C162" s="11">
        <v>5137</v>
      </c>
      <c r="D162" s="11">
        <v>902</v>
      </c>
      <c r="E162" s="11">
        <v>902</v>
      </c>
      <c r="F162" s="11">
        <v>902</v>
      </c>
      <c r="G162" s="12">
        <f t="shared" si="2"/>
        <v>-4235</v>
      </c>
    </row>
    <row r="163" spans="1:7" ht="10.5" customHeight="1">
      <c r="A163" s="26"/>
      <c r="B163" s="10" t="s">
        <v>138</v>
      </c>
      <c r="C163" s="11">
        <v>360</v>
      </c>
      <c r="D163" s="11">
        <v>756</v>
      </c>
      <c r="E163" s="11">
        <v>756</v>
      </c>
      <c r="F163" s="11">
        <v>756</v>
      </c>
      <c r="G163" s="12">
        <f t="shared" si="2"/>
        <v>396</v>
      </c>
    </row>
    <row r="164" spans="1:7" ht="10.5" customHeight="1">
      <c r="A164" s="26"/>
      <c r="B164" s="10" t="s">
        <v>139</v>
      </c>
      <c r="C164" s="11">
        <v>108</v>
      </c>
      <c r="D164" s="11">
        <v>0</v>
      </c>
      <c r="E164" s="11">
        <v>0</v>
      </c>
      <c r="F164" s="11">
        <v>0</v>
      </c>
      <c r="G164" s="12">
        <f t="shared" si="2"/>
        <v>-108</v>
      </c>
    </row>
    <row r="165" spans="1:7" ht="10.5" customHeight="1">
      <c r="A165" s="26"/>
      <c r="B165" s="10" t="s">
        <v>140</v>
      </c>
      <c r="C165" s="11">
        <v>2617</v>
      </c>
      <c r="D165" s="11">
        <v>3064</v>
      </c>
      <c r="E165" s="11">
        <v>3064</v>
      </c>
      <c r="F165" s="11">
        <v>3064</v>
      </c>
      <c r="G165" s="12">
        <f aca="true" t="shared" si="3" ref="G165:G228">F165-C165</f>
        <v>447</v>
      </c>
    </row>
    <row r="166" spans="1:7" ht="10.5" customHeight="1">
      <c r="A166" s="26"/>
      <c r="B166" s="10" t="s">
        <v>141</v>
      </c>
      <c r="C166" s="11">
        <v>1365</v>
      </c>
      <c r="D166" s="11">
        <v>3714</v>
      </c>
      <c r="E166" s="11">
        <v>3714</v>
      </c>
      <c r="F166" s="11">
        <v>3714</v>
      </c>
      <c r="G166" s="12">
        <f t="shared" si="3"/>
        <v>2349</v>
      </c>
    </row>
    <row r="167" spans="1:7" ht="10.5" customHeight="1">
      <c r="A167" s="26"/>
      <c r="B167" s="10" t="s">
        <v>142</v>
      </c>
      <c r="C167" s="11">
        <v>1081</v>
      </c>
      <c r="D167" s="11">
        <v>0</v>
      </c>
      <c r="E167" s="11">
        <v>0</v>
      </c>
      <c r="F167" s="11">
        <v>0</v>
      </c>
      <c r="G167" s="12">
        <f t="shared" si="3"/>
        <v>-1081</v>
      </c>
    </row>
    <row r="168" spans="1:7" ht="10.5" customHeight="1">
      <c r="A168" s="26"/>
      <c r="B168" s="10" t="s">
        <v>143</v>
      </c>
      <c r="C168" s="11">
        <v>7822</v>
      </c>
      <c r="D168" s="11">
        <v>7873</v>
      </c>
      <c r="E168" s="11">
        <v>7873</v>
      </c>
      <c r="F168" s="11">
        <v>8439</v>
      </c>
      <c r="G168" s="12">
        <f t="shared" si="3"/>
        <v>617</v>
      </c>
    </row>
    <row r="169" spans="1:7" ht="10.5" customHeight="1">
      <c r="A169" s="26"/>
      <c r="B169" s="10" t="s">
        <v>144</v>
      </c>
      <c r="C169" s="11">
        <v>0</v>
      </c>
      <c r="D169" s="11">
        <v>4852</v>
      </c>
      <c r="E169" s="11">
        <v>4352</v>
      </c>
      <c r="F169" s="11">
        <v>4458</v>
      </c>
      <c r="G169" s="12">
        <f t="shared" si="3"/>
        <v>4458</v>
      </c>
    </row>
    <row r="170" spans="1:7" ht="10.5" customHeight="1">
      <c r="A170" s="26"/>
      <c r="B170" s="10" t="s">
        <v>145</v>
      </c>
      <c r="C170" s="11">
        <v>0</v>
      </c>
      <c r="D170" s="11">
        <v>22832</v>
      </c>
      <c r="E170" s="11">
        <v>22689</v>
      </c>
      <c r="F170" s="11">
        <v>22774</v>
      </c>
      <c r="G170" s="12">
        <f t="shared" si="3"/>
        <v>22774</v>
      </c>
    </row>
    <row r="171" spans="1:7" ht="10.5" customHeight="1">
      <c r="A171" s="26"/>
      <c r="B171" s="10" t="s">
        <v>146</v>
      </c>
      <c r="C171" s="11">
        <v>0</v>
      </c>
      <c r="D171" s="11">
        <v>0</v>
      </c>
      <c r="E171" s="11">
        <v>4423</v>
      </c>
      <c r="F171" s="11">
        <v>4423</v>
      </c>
      <c r="G171" s="12">
        <f t="shared" si="3"/>
        <v>4423</v>
      </c>
    </row>
    <row r="172" spans="1:7" ht="10.5" customHeight="1">
      <c r="A172" s="26"/>
      <c r="B172" s="10" t="s">
        <v>147</v>
      </c>
      <c r="C172" s="11">
        <v>59</v>
      </c>
      <c r="D172" s="11">
        <v>59</v>
      </c>
      <c r="E172" s="11">
        <v>59</v>
      </c>
      <c r="F172" s="11">
        <v>124</v>
      </c>
      <c r="G172" s="12">
        <f t="shared" si="3"/>
        <v>65</v>
      </c>
    </row>
    <row r="173" spans="1:7" ht="10.5" customHeight="1">
      <c r="A173" s="26"/>
      <c r="B173" s="10" t="s">
        <v>148</v>
      </c>
      <c r="C173" s="11">
        <v>402045</v>
      </c>
      <c r="D173" s="11">
        <v>0</v>
      </c>
      <c r="E173" s="11">
        <v>0</v>
      </c>
      <c r="F173" s="11">
        <v>0</v>
      </c>
      <c r="G173" s="12">
        <f t="shared" si="3"/>
        <v>-402045</v>
      </c>
    </row>
    <row r="174" spans="1:7" ht="10.5" customHeight="1">
      <c r="A174" s="26"/>
      <c r="B174" s="10" t="s">
        <v>149</v>
      </c>
      <c r="C174" s="11">
        <v>22225</v>
      </c>
      <c r="D174" s="11">
        <v>0</v>
      </c>
      <c r="E174" s="11">
        <v>0</v>
      </c>
      <c r="F174" s="11">
        <v>0</v>
      </c>
      <c r="G174" s="12">
        <f t="shared" si="3"/>
        <v>-22225</v>
      </c>
    </row>
    <row r="175" spans="1:7" ht="10.5" customHeight="1">
      <c r="A175" s="26"/>
      <c r="B175" s="10" t="s">
        <v>150</v>
      </c>
      <c r="C175" s="11">
        <v>0</v>
      </c>
      <c r="D175" s="11">
        <v>13431</v>
      </c>
      <c r="E175" s="11">
        <v>13431</v>
      </c>
      <c r="F175" s="11">
        <v>13431</v>
      </c>
      <c r="G175" s="12">
        <f t="shared" si="3"/>
        <v>13431</v>
      </c>
    </row>
    <row r="176" spans="1:7" ht="10.5" customHeight="1">
      <c r="A176" s="26"/>
      <c r="B176" s="10" t="s">
        <v>151</v>
      </c>
      <c r="C176" s="11">
        <v>0</v>
      </c>
      <c r="D176" s="11">
        <v>405229</v>
      </c>
      <c r="E176" s="11">
        <v>405174</v>
      </c>
      <c r="F176" s="11">
        <v>405174</v>
      </c>
      <c r="G176" s="12">
        <f t="shared" si="3"/>
        <v>405174</v>
      </c>
    </row>
    <row r="177" spans="1:7" ht="10.5" customHeight="1">
      <c r="A177" s="26"/>
      <c r="B177" s="10" t="s">
        <v>152</v>
      </c>
      <c r="C177" s="11">
        <v>142</v>
      </c>
      <c r="D177" s="11">
        <v>206</v>
      </c>
      <c r="E177" s="11">
        <v>36</v>
      </c>
      <c r="F177" s="11">
        <v>36</v>
      </c>
      <c r="G177" s="12">
        <f t="shared" si="3"/>
        <v>-106</v>
      </c>
    </row>
    <row r="178" spans="1:7" ht="10.5" customHeight="1">
      <c r="A178" s="26"/>
      <c r="B178" s="10" t="s">
        <v>153</v>
      </c>
      <c r="C178" s="11">
        <v>26039</v>
      </c>
      <c r="D178" s="11">
        <v>25079</v>
      </c>
      <c r="E178" s="11">
        <v>55331</v>
      </c>
      <c r="F178" s="11">
        <v>55331</v>
      </c>
      <c r="G178" s="12">
        <f t="shared" si="3"/>
        <v>29292</v>
      </c>
    </row>
    <row r="179" spans="1:7" ht="10.5" customHeight="1">
      <c r="A179" s="26"/>
      <c r="B179" s="10" t="s">
        <v>154</v>
      </c>
      <c r="C179" s="11">
        <v>4960</v>
      </c>
      <c r="D179" s="11">
        <v>0</v>
      </c>
      <c r="E179" s="11">
        <v>0</v>
      </c>
      <c r="F179" s="11">
        <v>0</v>
      </c>
      <c r="G179" s="12">
        <f t="shared" si="3"/>
        <v>-4960</v>
      </c>
    </row>
    <row r="180" spans="1:7" ht="10.5" customHeight="1">
      <c r="A180" s="26"/>
      <c r="B180" s="10" t="s">
        <v>155</v>
      </c>
      <c r="C180" s="11">
        <v>169432</v>
      </c>
      <c r="D180" s="11">
        <v>0</v>
      </c>
      <c r="E180" s="11">
        <v>0</v>
      </c>
      <c r="F180" s="11">
        <v>0</v>
      </c>
      <c r="G180" s="12">
        <f t="shared" si="3"/>
        <v>-169432</v>
      </c>
    </row>
    <row r="181" spans="1:7" ht="10.5" customHeight="1">
      <c r="A181" s="26"/>
      <c r="B181" s="10" t="s">
        <v>156</v>
      </c>
      <c r="C181" s="11">
        <v>85366</v>
      </c>
      <c r="D181" s="11">
        <v>0</v>
      </c>
      <c r="E181" s="11">
        <v>0</v>
      </c>
      <c r="F181" s="11">
        <v>0</v>
      </c>
      <c r="G181" s="12">
        <f t="shared" si="3"/>
        <v>-85366</v>
      </c>
    </row>
    <row r="182" spans="1:7" ht="10.5" customHeight="1">
      <c r="A182" s="26"/>
      <c r="B182" s="10" t="s">
        <v>157</v>
      </c>
      <c r="C182" s="11">
        <v>2993</v>
      </c>
      <c r="D182" s="11">
        <v>1518</v>
      </c>
      <c r="E182" s="11">
        <v>1432</v>
      </c>
      <c r="F182" s="11">
        <v>832</v>
      </c>
      <c r="G182" s="12">
        <f t="shared" si="3"/>
        <v>-2161</v>
      </c>
    </row>
    <row r="183" spans="1:7" ht="10.5" customHeight="1">
      <c r="A183" s="26"/>
      <c r="B183" s="10" t="s">
        <v>158</v>
      </c>
      <c r="C183" s="11">
        <v>3943</v>
      </c>
      <c r="D183" s="11">
        <v>0</v>
      </c>
      <c r="E183" s="11">
        <v>0</v>
      </c>
      <c r="F183" s="11">
        <v>0</v>
      </c>
      <c r="G183" s="12">
        <f t="shared" si="3"/>
        <v>-3943</v>
      </c>
    </row>
    <row r="184" spans="1:7" ht="10.5" customHeight="1">
      <c r="A184" s="26"/>
      <c r="B184" s="10" t="s">
        <v>159</v>
      </c>
      <c r="C184" s="11">
        <v>300</v>
      </c>
      <c r="D184" s="11">
        <v>0</v>
      </c>
      <c r="E184" s="11">
        <v>0</v>
      </c>
      <c r="F184" s="11">
        <v>0</v>
      </c>
      <c r="G184" s="12">
        <f t="shared" si="3"/>
        <v>-300</v>
      </c>
    </row>
    <row r="185" spans="1:7" ht="10.5" customHeight="1">
      <c r="A185" s="26"/>
      <c r="B185" s="10" t="s">
        <v>160</v>
      </c>
      <c r="C185" s="11">
        <v>3330</v>
      </c>
      <c r="D185" s="11">
        <v>3330</v>
      </c>
      <c r="E185" s="11">
        <v>3330</v>
      </c>
      <c r="F185" s="11">
        <v>3330</v>
      </c>
      <c r="G185" s="12">
        <f t="shared" si="3"/>
        <v>0</v>
      </c>
    </row>
    <row r="186" spans="1:7" ht="10.5" customHeight="1">
      <c r="A186" s="26"/>
      <c r="B186" s="10" t="s">
        <v>161</v>
      </c>
      <c r="C186" s="11">
        <v>801</v>
      </c>
      <c r="D186" s="11">
        <v>801</v>
      </c>
      <c r="E186" s="11">
        <v>801</v>
      </c>
      <c r="F186" s="11">
        <v>801</v>
      </c>
      <c r="G186" s="12">
        <f t="shared" si="3"/>
        <v>0</v>
      </c>
    </row>
    <row r="187" spans="1:7" ht="10.5" customHeight="1">
      <c r="A187" s="26"/>
      <c r="B187" s="10" t="s">
        <v>162</v>
      </c>
      <c r="C187" s="11">
        <v>1875</v>
      </c>
      <c r="D187" s="11">
        <v>0</v>
      </c>
      <c r="E187" s="11">
        <v>0</v>
      </c>
      <c r="F187" s="11">
        <v>0</v>
      </c>
      <c r="G187" s="12">
        <f t="shared" si="3"/>
        <v>-1875</v>
      </c>
    </row>
    <row r="188" spans="1:7" ht="10.5" customHeight="1">
      <c r="A188" s="26"/>
      <c r="B188" s="10" t="s">
        <v>163</v>
      </c>
      <c r="C188" s="11">
        <v>1120</v>
      </c>
      <c r="D188" s="11">
        <v>0</v>
      </c>
      <c r="E188" s="11">
        <v>0</v>
      </c>
      <c r="F188" s="11">
        <v>0</v>
      </c>
      <c r="G188" s="12">
        <f t="shared" si="3"/>
        <v>-1120</v>
      </c>
    </row>
    <row r="189" spans="1:7" ht="10.5" customHeight="1">
      <c r="A189" s="26"/>
      <c r="B189" s="10" t="s">
        <v>164</v>
      </c>
      <c r="C189" s="11">
        <v>0</v>
      </c>
      <c r="D189" s="11">
        <v>25720</v>
      </c>
      <c r="E189" s="11">
        <v>25720</v>
      </c>
      <c r="F189" s="11">
        <v>25720</v>
      </c>
      <c r="G189" s="12">
        <f t="shared" si="3"/>
        <v>25720</v>
      </c>
    </row>
    <row r="190" spans="1:7" ht="10.5" customHeight="1">
      <c r="A190" s="26"/>
      <c r="B190" s="10" t="s">
        <v>165</v>
      </c>
      <c r="C190" s="11">
        <v>0</v>
      </c>
      <c r="D190" s="11">
        <v>226793</v>
      </c>
      <c r="E190" s="11">
        <v>226793</v>
      </c>
      <c r="F190" s="11">
        <v>226793</v>
      </c>
      <c r="G190" s="12">
        <f t="shared" si="3"/>
        <v>226793</v>
      </c>
    </row>
    <row r="191" spans="1:7" ht="10.5" customHeight="1">
      <c r="A191" s="26"/>
      <c r="B191" s="10" t="s">
        <v>166</v>
      </c>
      <c r="C191" s="11">
        <v>1827</v>
      </c>
      <c r="D191" s="11">
        <v>2029</v>
      </c>
      <c r="E191" s="11">
        <v>1824</v>
      </c>
      <c r="F191" s="11">
        <v>1909</v>
      </c>
      <c r="G191" s="12">
        <f t="shared" si="3"/>
        <v>82</v>
      </c>
    </row>
    <row r="192" spans="1:7" ht="10.5" customHeight="1">
      <c r="A192" s="26"/>
      <c r="B192" s="10" t="s">
        <v>167</v>
      </c>
      <c r="C192" s="11">
        <v>116623</v>
      </c>
      <c r="D192" s="11">
        <v>119485</v>
      </c>
      <c r="E192" s="11">
        <v>121330</v>
      </c>
      <c r="F192" s="11">
        <v>121303</v>
      </c>
      <c r="G192" s="12">
        <f t="shared" si="3"/>
        <v>4680</v>
      </c>
    </row>
    <row r="193" spans="1:7" ht="10.5" customHeight="1">
      <c r="A193" s="26"/>
      <c r="B193" s="10" t="s">
        <v>168</v>
      </c>
      <c r="C193" s="11">
        <v>1943</v>
      </c>
      <c r="D193" s="11">
        <v>1943</v>
      </c>
      <c r="E193" s="11">
        <v>1943</v>
      </c>
      <c r="F193" s="11">
        <v>1943</v>
      </c>
      <c r="G193" s="12">
        <f t="shared" si="3"/>
        <v>0</v>
      </c>
    </row>
    <row r="194" spans="1:7" ht="10.5" customHeight="1">
      <c r="A194" s="26"/>
      <c r="B194" s="10" t="s">
        <v>169</v>
      </c>
      <c r="C194" s="11">
        <v>305726</v>
      </c>
      <c r="D194" s="11">
        <v>329807</v>
      </c>
      <c r="E194" s="11">
        <v>386182</v>
      </c>
      <c r="F194" s="11">
        <v>386182</v>
      </c>
      <c r="G194" s="12">
        <f t="shared" si="3"/>
        <v>80456</v>
      </c>
    </row>
    <row r="195" spans="1:7" ht="10.5" customHeight="1">
      <c r="A195" s="26"/>
      <c r="B195" s="10" t="s">
        <v>170</v>
      </c>
      <c r="C195" s="11">
        <v>408</v>
      </c>
      <c r="D195" s="11">
        <v>436</v>
      </c>
      <c r="E195" s="11">
        <v>436</v>
      </c>
      <c r="F195" s="11">
        <v>436</v>
      </c>
      <c r="G195" s="12">
        <f t="shared" si="3"/>
        <v>28</v>
      </c>
    </row>
    <row r="196" spans="1:7" ht="10.5" customHeight="1">
      <c r="A196" s="26"/>
      <c r="B196" s="10" t="s">
        <v>171</v>
      </c>
      <c r="C196" s="11">
        <v>249087</v>
      </c>
      <c r="D196" s="11">
        <v>268065</v>
      </c>
      <c r="E196" s="11">
        <v>268015</v>
      </c>
      <c r="F196" s="11">
        <v>268015</v>
      </c>
      <c r="G196" s="12">
        <f t="shared" si="3"/>
        <v>18928</v>
      </c>
    </row>
    <row r="197" spans="1:7" ht="10.5" customHeight="1">
      <c r="A197" s="26"/>
      <c r="B197" s="10" t="s">
        <v>172</v>
      </c>
      <c r="C197" s="11">
        <v>14</v>
      </c>
      <c r="D197" s="11">
        <v>150</v>
      </c>
      <c r="E197" s="11">
        <v>14</v>
      </c>
      <c r="F197" s="11">
        <v>14</v>
      </c>
      <c r="G197" s="12">
        <f t="shared" si="3"/>
        <v>0</v>
      </c>
    </row>
    <row r="198" spans="1:7" ht="10.5" customHeight="1">
      <c r="A198" s="26"/>
      <c r="B198" s="10" t="s">
        <v>173</v>
      </c>
      <c r="C198" s="11">
        <v>24663</v>
      </c>
      <c r="D198" s="11">
        <v>25710</v>
      </c>
      <c r="E198" s="11">
        <v>25710</v>
      </c>
      <c r="F198" s="11">
        <v>25710</v>
      </c>
      <c r="G198" s="12">
        <f t="shared" si="3"/>
        <v>1047</v>
      </c>
    </row>
    <row r="199" spans="1:7" ht="10.5" customHeight="1">
      <c r="A199" s="26"/>
      <c r="B199" s="10" t="s">
        <v>174</v>
      </c>
      <c r="C199" s="11">
        <v>5522</v>
      </c>
      <c r="D199" s="11">
        <v>5567</v>
      </c>
      <c r="E199" s="11">
        <v>5537</v>
      </c>
      <c r="F199" s="11">
        <v>5537</v>
      </c>
      <c r="G199" s="12">
        <f t="shared" si="3"/>
        <v>15</v>
      </c>
    </row>
    <row r="200" spans="1:7" ht="10.5" customHeight="1">
      <c r="A200" s="26"/>
      <c r="B200" s="10" t="s">
        <v>175</v>
      </c>
      <c r="C200" s="11">
        <v>3743</v>
      </c>
      <c r="D200" s="11">
        <v>5177</v>
      </c>
      <c r="E200" s="11">
        <v>4985</v>
      </c>
      <c r="F200" s="11">
        <v>4985</v>
      </c>
      <c r="G200" s="12">
        <f t="shared" si="3"/>
        <v>1242</v>
      </c>
    </row>
    <row r="201" spans="1:7" ht="10.5" customHeight="1">
      <c r="A201" s="26"/>
      <c r="B201" s="10" t="s">
        <v>176</v>
      </c>
      <c r="C201" s="11">
        <v>3839</v>
      </c>
      <c r="D201" s="11">
        <v>5085</v>
      </c>
      <c r="E201" s="11">
        <v>5085</v>
      </c>
      <c r="F201" s="11">
        <v>5085</v>
      </c>
      <c r="G201" s="12">
        <f t="shared" si="3"/>
        <v>1246</v>
      </c>
    </row>
    <row r="202" spans="1:7" ht="10.5" customHeight="1">
      <c r="A202" s="26"/>
      <c r="B202" s="10" t="s">
        <v>177</v>
      </c>
      <c r="C202" s="11">
        <v>5497</v>
      </c>
      <c r="D202" s="11">
        <v>5528</v>
      </c>
      <c r="E202" s="11">
        <v>5528</v>
      </c>
      <c r="F202" s="11">
        <v>5528</v>
      </c>
      <c r="G202" s="12">
        <f t="shared" si="3"/>
        <v>31</v>
      </c>
    </row>
    <row r="203" spans="1:7" ht="10.5" customHeight="1">
      <c r="A203" s="26"/>
      <c r="B203" s="10" t="s">
        <v>178</v>
      </c>
      <c r="C203" s="11">
        <v>5600</v>
      </c>
      <c r="D203" s="11">
        <v>5123</v>
      </c>
      <c r="E203" s="11">
        <v>5123</v>
      </c>
      <c r="F203" s="11">
        <v>5123</v>
      </c>
      <c r="G203" s="12">
        <f t="shared" si="3"/>
        <v>-477</v>
      </c>
    </row>
    <row r="204" spans="1:7" ht="10.5" customHeight="1">
      <c r="A204" s="26"/>
      <c r="B204" s="10" t="s">
        <v>179</v>
      </c>
      <c r="C204" s="11">
        <v>4212</v>
      </c>
      <c r="D204" s="11">
        <v>4328</v>
      </c>
      <c r="E204" s="11">
        <v>4328</v>
      </c>
      <c r="F204" s="11">
        <v>4328</v>
      </c>
      <c r="G204" s="12">
        <f t="shared" si="3"/>
        <v>116</v>
      </c>
    </row>
    <row r="205" spans="1:7" ht="10.5" customHeight="1">
      <c r="A205" s="26"/>
      <c r="B205" s="10" t="s">
        <v>180</v>
      </c>
      <c r="C205" s="11">
        <v>18811</v>
      </c>
      <c r="D205" s="11">
        <v>25999</v>
      </c>
      <c r="E205" s="11">
        <v>25999</v>
      </c>
      <c r="F205" s="11">
        <v>25999</v>
      </c>
      <c r="G205" s="12">
        <f t="shared" si="3"/>
        <v>7188</v>
      </c>
    </row>
    <row r="206" spans="1:7" ht="10.5" customHeight="1">
      <c r="A206" s="26"/>
      <c r="B206" s="10" t="s">
        <v>181</v>
      </c>
      <c r="C206" s="11">
        <v>4921</v>
      </c>
      <c r="D206" s="11">
        <v>5059</v>
      </c>
      <c r="E206" s="11">
        <v>5059</v>
      </c>
      <c r="F206" s="11">
        <v>5059</v>
      </c>
      <c r="G206" s="12">
        <f t="shared" si="3"/>
        <v>138</v>
      </c>
    </row>
    <row r="207" spans="1:7" ht="10.5" customHeight="1">
      <c r="A207" s="26"/>
      <c r="B207" s="10" t="s">
        <v>182</v>
      </c>
      <c r="C207" s="11">
        <v>0</v>
      </c>
      <c r="D207" s="11">
        <v>10196</v>
      </c>
      <c r="E207" s="11">
        <v>5880</v>
      </c>
      <c r="F207" s="11">
        <v>5880</v>
      </c>
      <c r="G207" s="12">
        <f t="shared" si="3"/>
        <v>5880</v>
      </c>
    </row>
    <row r="208" spans="1:7" ht="10.5" customHeight="1">
      <c r="A208" s="26"/>
      <c r="B208" s="10" t="s">
        <v>183</v>
      </c>
      <c r="C208" s="11">
        <v>0</v>
      </c>
      <c r="D208" s="11">
        <v>8213</v>
      </c>
      <c r="E208" s="11">
        <v>8213</v>
      </c>
      <c r="F208" s="11">
        <v>8213</v>
      </c>
      <c r="G208" s="12">
        <f t="shared" si="3"/>
        <v>8213</v>
      </c>
    </row>
    <row r="209" spans="1:7" ht="10.5" customHeight="1">
      <c r="A209" s="26"/>
      <c r="B209" s="10" t="s">
        <v>184</v>
      </c>
      <c r="C209" s="11">
        <v>1288601</v>
      </c>
      <c r="D209" s="11">
        <v>1299222</v>
      </c>
      <c r="E209" s="11">
        <v>1278335</v>
      </c>
      <c r="F209" s="11">
        <v>1278335</v>
      </c>
      <c r="G209" s="12">
        <f t="shared" si="3"/>
        <v>-10266</v>
      </c>
    </row>
    <row r="210" spans="1:7" ht="10.5" customHeight="1">
      <c r="A210" s="26"/>
      <c r="B210" s="10" t="s">
        <v>185</v>
      </c>
      <c r="C210" s="11">
        <v>6546</v>
      </c>
      <c r="D210" s="11">
        <v>6649</v>
      </c>
      <c r="E210" s="11">
        <v>6561</v>
      </c>
      <c r="F210" s="11">
        <v>6561</v>
      </c>
      <c r="G210" s="12">
        <f t="shared" si="3"/>
        <v>15</v>
      </c>
    </row>
    <row r="211" spans="1:7" ht="10.5" customHeight="1">
      <c r="A211" s="26"/>
      <c r="B211" s="10" t="s">
        <v>186</v>
      </c>
      <c r="C211" s="11">
        <v>8787</v>
      </c>
      <c r="D211" s="11">
        <v>8954</v>
      </c>
      <c r="E211" s="11">
        <v>8835</v>
      </c>
      <c r="F211" s="11">
        <v>8835</v>
      </c>
      <c r="G211" s="12">
        <f t="shared" si="3"/>
        <v>48</v>
      </c>
    </row>
    <row r="212" spans="1:7" ht="10.5" customHeight="1">
      <c r="A212" s="26"/>
      <c r="B212" s="10" t="s">
        <v>187</v>
      </c>
      <c r="C212" s="11">
        <v>8788</v>
      </c>
      <c r="D212" s="11">
        <v>8874</v>
      </c>
      <c r="E212" s="11">
        <v>8780</v>
      </c>
      <c r="F212" s="11">
        <v>8780</v>
      </c>
      <c r="G212" s="12">
        <f t="shared" si="3"/>
        <v>-8</v>
      </c>
    </row>
    <row r="213" spans="1:7" ht="10.5" customHeight="1">
      <c r="A213" s="26"/>
      <c r="B213" s="10" t="s">
        <v>188</v>
      </c>
      <c r="C213" s="11">
        <v>9186</v>
      </c>
      <c r="D213" s="11">
        <v>9248</v>
      </c>
      <c r="E213" s="11">
        <v>9161</v>
      </c>
      <c r="F213" s="11">
        <v>9171</v>
      </c>
      <c r="G213" s="12">
        <f t="shared" si="3"/>
        <v>-15</v>
      </c>
    </row>
    <row r="214" spans="1:7" ht="10.5" customHeight="1">
      <c r="A214" s="26"/>
      <c r="B214" s="10" t="s">
        <v>189</v>
      </c>
      <c r="C214" s="11">
        <v>8793</v>
      </c>
      <c r="D214" s="11">
        <v>8910</v>
      </c>
      <c r="E214" s="11">
        <v>8702</v>
      </c>
      <c r="F214" s="11">
        <v>8702</v>
      </c>
      <c r="G214" s="12">
        <f t="shared" si="3"/>
        <v>-91</v>
      </c>
    </row>
    <row r="215" spans="1:7" ht="10.5" customHeight="1">
      <c r="A215" s="26"/>
      <c r="B215" s="10" t="s">
        <v>190</v>
      </c>
      <c r="C215" s="11">
        <v>9857</v>
      </c>
      <c r="D215" s="11">
        <v>9996</v>
      </c>
      <c r="E215" s="11">
        <v>9936</v>
      </c>
      <c r="F215" s="11">
        <v>9936</v>
      </c>
      <c r="G215" s="12">
        <f t="shared" si="3"/>
        <v>79</v>
      </c>
    </row>
    <row r="216" spans="1:7" ht="10.5" customHeight="1">
      <c r="A216" s="26"/>
      <c r="B216" s="10" t="s">
        <v>191</v>
      </c>
      <c r="C216" s="11">
        <v>7096</v>
      </c>
      <c r="D216" s="11">
        <v>6783</v>
      </c>
      <c r="E216" s="11">
        <v>6677</v>
      </c>
      <c r="F216" s="11">
        <v>6677</v>
      </c>
      <c r="G216" s="12">
        <f t="shared" si="3"/>
        <v>-419</v>
      </c>
    </row>
    <row r="217" spans="1:7" ht="10.5" customHeight="1">
      <c r="A217" s="26"/>
      <c r="B217" s="10" t="s">
        <v>192</v>
      </c>
      <c r="C217" s="11">
        <v>3221</v>
      </c>
      <c r="D217" s="11">
        <v>3428</v>
      </c>
      <c r="E217" s="11">
        <v>3211</v>
      </c>
      <c r="F217" s="11">
        <v>3296</v>
      </c>
      <c r="G217" s="12">
        <f t="shared" si="3"/>
        <v>75</v>
      </c>
    </row>
    <row r="218" spans="1:7" ht="10.5" customHeight="1">
      <c r="A218" s="26"/>
      <c r="B218" s="10" t="s">
        <v>193</v>
      </c>
      <c r="C218" s="11">
        <v>2670</v>
      </c>
      <c r="D218" s="11">
        <v>2484</v>
      </c>
      <c r="E218" s="11">
        <v>2480</v>
      </c>
      <c r="F218" s="11">
        <v>2480</v>
      </c>
      <c r="G218" s="12">
        <f t="shared" si="3"/>
        <v>-190</v>
      </c>
    </row>
    <row r="219" spans="1:7" ht="10.5" customHeight="1">
      <c r="A219" s="26"/>
      <c r="B219" s="10" t="s">
        <v>194</v>
      </c>
      <c r="C219" s="11">
        <v>11726</v>
      </c>
      <c r="D219" s="11">
        <v>0</v>
      </c>
      <c r="E219" s="11">
        <v>0</v>
      </c>
      <c r="F219" s="11">
        <v>0</v>
      </c>
      <c r="G219" s="12">
        <f t="shared" si="3"/>
        <v>-11726</v>
      </c>
    </row>
    <row r="220" spans="1:7" ht="10.5" customHeight="1">
      <c r="A220" s="26"/>
      <c r="B220" s="10" t="s">
        <v>195</v>
      </c>
      <c r="C220" s="11">
        <v>188</v>
      </c>
      <c r="D220" s="11">
        <v>1404</v>
      </c>
      <c r="E220" s="11">
        <v>971</v>
      </c>
      <c r="F220" s="11">
        <v>991</v>
      </c>
      <c r="G220" s="12">
        <f t="shared" si="3"/>
        <v>803</v>
      </c>
    </row>
    <row r="221" spans="1:7" ht="10.5" customHeight="1">
      <c r="A221" s="27"/>
      <c r="B221" s="10" t="s">
        <v>196</v>
      </c>
      <c r="C221" s="11">
        <v>786025</v>
      </c>
      <c r="D221" s="11">
        <v>831992</v>
      </c>
      <c r="E221" s="11">
        <v>801992</v>
      </c>
      <c r="F221" s="11">
        <v>801992</v>
      </c>
      <c r="G221" s="12">
        <f t="shared" si="3"/>
        <v>15967</v>
      </c>
    </row>
    <row r="222" spans="1:7" ht="10.5" customHeight="1">
      <c r="A222" s="25" t="s">
        <v>197</v>
      </c>
      <c r="B222" s="10" t="s">
        <v>198</v>
      </c>
      <c r="C222" s="11">
        <v>62232</v>
      </c>
      <c r="D222" s="11">
        <v>60952</v>
      </c>
      <c r="E222" s="11">
        <v>60952</v>
      </c>
      <c r="F222" s="11">
        <v>60952</v>
      </c>
      <c r="G222" s="12">
        <f t="shared" si="3"/>
        <v>-1280</v>
      </c>
    </row>
    <row r="223" spans="1:7" ht="10.5" customHeight="1">
      <c r="A223" s="26"/>
      <c r="B223" s="10" t="s">
        <v>199</v>
      </c>
      <c r="C223" s="11">
        <v>533311</v>
      </c>
      <c r="D223" s="11">
        <v>552822</v>
      </c>
      <c r="E223" s="11">
        <v>559772</v>
      </c>
      <c r="F223" s="11">
        <v>534838</v>
      </c>
      <c r="G223" s="12">
        <f t="shared" si="3"/>
        <v>1527</v>
      </c>
    </row>
    <row r="224" spans="1:7" ht="10.5" customHeight="1">
      <c r="A224" s="26"/>
      <c r="B224" s="10" t="s">
        <v>200</v>
      </c>
      <c r="C224" s="11">
        <v>836</v>
      </c>
      <c r="D224" s="11">
        <v>146006</v>
      </c>
      <c r="E224" s="11">
        <v>146006</v>
      </c>
      <c r="F224" s="11">
        <v>146006</v>
      </c>
      <c r="G224" s="12">
        <f t="shared" si="3"/>
        <v>145170</v>
      </c>
    </row>
    <row r="225" spans="1:7" ht="10.5" customHeight="1">
      <c r="A225" s="26"/>
      <c r="B225" s="10" t="s">
        <v>201</v>
      </c>
      <c r="C225" s="11">
        <v>6060</v>
      </c>
      <c r="D225" s="11">
        <v>5759</v>
      </c>
      <c r="E225" s="11">
        <v>5759</v>
      </c>
      <c r="F225" s="11">
        <v>5759</v>
      </c>
      <c r="G225" s="12">
        <f t="shared" si="3"/>
        <v>-301</v>
      </c>
    </row>
    <row r="226" spans="1:7" ht="10.5" customHeight="1">
      <c r="A226" s="26"/>
      <c r="B226" s="10" t="s">
        <v>202</v>
      </c>
      <c r="C226" s="11">
        <v>15964</v>
      </c>
      <c r="D226" s="11">
        <v>15810</v>
      </c>
      <c r="E226" s="11">
        <v>15810</v>
      </c>
      <c r="F226" s="11">
        <v>15810</v>
      </c>
      <c r="G226" s="12">
        <f t="shared" si="3"/>
        <v>-154</v>
      </c>
    </row>
    <row r="227" spans="1:7" ht="10.5" customHeight="1">
      <c r="A227" s="26"/>
      <c r="B227" s="10" t="s">
        <v>203</v>
      </c>
      <c r="C227" s="11">
        <v>129471</v>
      </c>
      <c r="D227" s="11">
        <v>0</v>
      </c>
      <c r="E227" s="11">
        <v>0</v>
      </c>
      <c r="F227" s="11">
        <v>0</v>
      </c>
      <c r="G227" s="12">
        <f t="shared" si="3"/>
        <v>-129471</v>
      </c>
    </row>
    <row r="228" spans="1:7" ht="10.5" customHeight="1">
      <c r="A228" s="26"/>
      <c r="B228" s="10" t="s">
        <v>204</v>
      </c>
      <c r="C228" s="11">
        <v>13230</v>
      </c>
      <c r="D228" s="11">
        <v>13230</v>
      </c>
      <c r="E228" s="11">
        <v>13230</v>
      </c>
      <c r="F228" s="11">
        <v>13230</v>
      </c>
      <c r="G228" s="12">
        <f t="shared" si="3"/>
        <v>0</v>
      </c>
    </row>
    <row r="229" spans="1:7" ht="10.5" customHeight="1">
      <c r="A229" s="26"/>
      <c r="B229" s="10" t="s">
        <v>205</v>
      </c>
      <c r="C229" s="11">
        <v>3678</v>
      </c>
      <c r="D229" s="11">
        <v>3236</v>
      </c>
      <c r="E229" s="11">
        <v>3164</v>
      </c>
      <c r="F229" s="11">
        <v>3794</v>
      </c>
      <c r="G229" s="12">
        <f aca="true" t="shared" si="4" ref="G229:G292">F229-C229</f>
        <v>116</v>
      </c>
    </row>
    <row r="230" spans="1:7" ht="10.5" customHeight="1">
      <c r="A230" s="26"/>
      <c r="B230" s="10" t="s">
        <v>206</v>
      </c>
      <c r="C230" s="11">
        <v>9495</v>
      </c>
      <c r="D230" s="11">
        <v>9895</v>
      </c>
      <c r="E230" s="11">
        <v>9895</v>
      </c>
      <c r="F230" s="11">
        <v>9695</v>
      </c>
      <c r="G230" s="12">
        <f t="shared" si="4"/>
        <v>200</v>
      </c>
    </row>
    <row r="231" spans="1:7" ht="10.5" customHeight="1">
      <c r="A231" s="26"/>
      <c r="B231" s="10" t="s">
        <v>207</v>
      </c>
      <c r="C231" s="11">
        <v>32</v>
      </c>
      <c r="D231" s="11">
        <v>0</v>
      </c>
      <c r="E231" s="11">
        <v>0</v>
      </c>
      <c r="F231" s="11">
        <v>0</v>
      </c>
      <c r="G231" s="12">
        <f t="shared" si="4"/>
        <v>-32</v>
      </c>
    </row>
    <row r="232" spans="1:7" ht="10.5" customHeight="1">
      <c r="A232" s="26"/>
      <c r="B232" s="10" t="s">
        <v>208</v>
      </c>
      <c r="C232" s="11">
        <v>9831</v>
      </c>
      <c r="D232" s="11">
        <v>9300</v>
      </c>
      <c r="E232" s="11">
        <v>9300</v>
      </c>
      <c r="F232" s="11">
        <v>9300</v>
      </c>
      <c r="G232" s="12">
        <f t="shared" si="4"/>
        <v>-531</v>
      </c>
    </row>
    <row r="233" spans="1:7" ht="10.5" customHeight="1">
      <c r="A233" s="27"/>
      <c r="B233" s="10" t="s">
        <v>209</v>
      </c>
      <c r="C233" s="11">
        <v>361</v>
      </c>
      <c r="D233" s="11">
        <v>354</v>
      </c>
      <c r="E233" s="11">
        <v>354</v>
      </c>
      <c r="F233" s="11">
        <v>354</v>
      </c>
      <c r="G233" s="12">
        <f t="shared" si="4"/>
        <v>-7</v>
      </c>
    </row>
    <row r="234" spans="1:7" ht="10.5" customHeight="1">
      <c r="A234" s="25" t="s">
        <v>210</v>
      </c>
      <c r="B234" s="10" t="s">
        <v>211</v>
      </c>
      <c r="C234" s="11">
        <v>13774</v>
      </c>
      <c r="D234" s="11">
        <v>17698</v>
      </c>
      <c r="E234" s="11">
        <v>15552</v>
      </c>
      <c r="F234" s="11">
        <v>14150</v>
      </c>
      <c r="G234" s="12">
        <f t="shared" si="4"/>
        <v>376</v>
      </c>
    </row>
    <row r="235" spans="1:7" ht="10.5" customHeight="1">
      <c r="A235" s="26"/>
      <c r="B235" s="10" t="s">
        <v>212</v>
      </c>
      <c r="C235" s="11">
        <v>1157</v>
      </c>
      <c r="D235" s="11">
        <v>1167</v>
      </c>
      <c r="E235" s="11">
        <v>1167</v>
      </c>
      <c r="F235" s="11">
        <v>1167</v>
      </c>
      <c r="G235" s="12">
        <f t="shared" si="4"/>
        <v>10</v>
      </c>
    </row>
    <row r="236" spans="1:7" ht="10.5" customHeight="1">
      <c r="A236" s="26"/>
      <c r="B236" s="10" t="s">
        <v>213</v>
      </c>
      <c r="C236" s="11">
        <v>9002</v>
      </c>
      <c r="D236" s="11">
        <v>8202</v>
      </c>
      <c r="E236" s="11">
        <v>8202</v>
      </c>
      <c r="F236" s="11">
        <v>8202</v>
      </c>
      <c r="G236" s="12">
        <f t="shared" si="4"/>
        <v>-800</v>
      </c>
    </row>
    <row r="237" spans="1:7" ht="10.5" customHeight="1">
      <c r="A237" s="26"/>
      <c r="B237" s="10" t="s">
        <v>214</v>
      </c>
      <c r="C237" s="11">
        <v>687</v>
      </c>
      <c r="D237" s="11">
        <v>687</v>
      </c>
      <c r="E237" s="11">
        <v>687</v>
      </c>
      <c r="F237" s="11">
        <v>687</v>
      </c>
      <c r="G237" s="12">
        <f t="shared" si="4"/>
        <v>0</v>
      </c>
    </row>
    <row r="238" spans="1:7" ht="10.5" customHeight="1">
      <c r="A238" s="26"/>
      <c r="B238" s="10" t="s">
        <v>215</v>
      </c>
      <c r="C238" s="11">
        <v>721</v>
      </c>
      <c r="D238" s="11">
        <v>721</v>
      </c>
      <c r="E238" s="11">
        <v>721</v>
      </c>
      <c r="F238" s="11">
        <v>721</v>
      </c>
      <c r="G238" s="12">
        <f t="shared" si="4"/>
        <v>0</v>
      </c>
    </row>
    <row r="239" spans="1:7" ht="10.5" customHeight="1">
      <c r="A239" s="26"/>
      <c r="B239" s="10" t="s">
        <v>216</v>
      </c>
      <c r="C239" s="11">
        <v>85</v>
      </c>
      <c r="D239" s="11">
        <v>81</v>
      </c>
      <c r="E239" s="11">
        <v>81</v>
      </c>
      <c r="F239" s="11">
        <v>81</v>
      </c>
      <c r="G239" s="12">
        <f t="shared" si="4"/>
        <v>-4</v>
      </c>
    </row>
    <row r="240" spans="1:7" ht="10.5" customHeight="1">
      <c r="A240" s="26"/>
      <c r="B240" s="10" t="s">
        <v>217</v>
      </c>
      <c r="C240" s="11">
        <v>3225</v>
      </c>
      <c r="D240" s="11">
        <v>3301</v>
      </c>
      <c r="E240" s="11">
        <v>3301</v>
      </c>
      <c r="F240" s="11">
        <v>3301</v>
      </c>
      <c r="G240" s="12">
        <f t="shared" si="4"/>
        <v>76</v>
      </c>
    </row>
    <row r="241" spans="1:7" ht="10.5" customHeight="1">
      <c r="A241" s="26"/>
      <c r="B241" s="10" t="s">
        <v>218</v>
      </c>
      <c r="C241" s="11">
        <v>11766</v>
      </c>
      <c r="D241" s="11">
        <v>11956</v>
      </c>
      <c r="E241" s="11">
        <v>11956</v>
      </c>
      <c r="F241" s="11">
        <v>14969</v>
      </c>
      <c r="G241" s="12">
        <f t="shared" si="4"/>
        <v>3203</v>
      </c>
    </row>
    <row r="242" spans="1:7" ht="10.5" customHeight="1">
      <c r="A242" s="26"/>
      <c r="B242" s="10" t="s">
        <v>219</v>
      </c>
      <c r="C242" s="11">
        <v>486</v>
      </c>
      <c r="D242" s="11">
        <v>595</v>
      </c>
      <c r="E242" s="11">
        <v>492</v>
      </c>
      <c r="F242" s="11">
        <v>492</v>
      </c>
      <c r="G242" s="12">
        <f t="shared" si="4"/>
        <v>6</v>
      </c>
    </row>
    <row r="243" spans="1:7" ht="10.5" customHeight="1">
      <c r="A243" s="26"/>
      <c r="B243" s="10" t="s">
        <v>220</v>
      </c>
      <c r="C243" s="11">
        <v>8374</v>
      </c>
      <c r="D243" s="11">
        <v>8055</v>
      </c>
      <c r="E243" s="11">
        <v>7988</v>
      </c>
      <c r="F243" s="11">
        <v>7988</v>
      </c>
      <c r="G243" s="12">
        <f t="shared" si="4"/>
        <v>-386</v>
      </c>
    </row>
    <row r="244" spans="1:7" ht="10.5" customHeight="1">
      <c r="A244" s="26"/>
      <c r="B244" s="10" t="s">
        <v>221</v>
      </c>
      <c r="C244" s="11">
        <v>79</v>
      </c>
      <c r="D244" s="11">
        <v>79</v>
      </c>
      <c r="E244" s="11">
        <v>79</v>
      </c>
      <c r="F244" s="11">
        <v>79</v>
      </c>
      <c r="G244" s="12">
        <f t="shared" si="4"/>
        <v>0</v>
      </c>
    </row>
    <row r="245" spans="1:7" ht="10.5" customHeight="1">
      <c r="A245" s="26"/>
      <c r="B245" s="10" t="s">
        <v>222</v>
      </c>
      <c r="C245" s="11">
        <v>2499</v>
      </c>
      <c r="D245" s="11">
        <v>6327</v>
      </c>
      <c r="E245" s="11">
        <v>6327</v>
      </c>
      <c r="F245" s="11">
        <v>6325</v>
      </c>
      <c r="G245" s="12">
        <f t="shared" si="4"/>
        <v>3826</v>
      </c>
    </row>
    <row r="246" spans="1:7" ht="10.5" customHeight="1">
      <c r="A246" s="26"/>
      <c r="B246" s="10" t="s">
        <v>223</v>
      </c>
      <c r="C246" s="11">
        <v>1566</v>
      </c>
      <c r="D246" s="11">
        <v>1470</v>
      </c>
      <c r="E246" s="11">
        <v>1147</v>
      </c>
      <c r="F246" s="11">
        <v>1147</v>
      </c>
      <c r="G246" s="12">
        <f t="shared" si="4"/>
        <v>-419</v>
      </c>
    </row>
    <row r="247" spans="1:7" ht="10.5" customHeight="1">
      <c r="A247" s="26"/>
      <c r="B247" s="10" t="s">
        <v>224</v>
      </c>
      <c r="C247" s="11">
        <v>72505</v>
      </c>
      <c r="D247" s="11">
        <v>75591</v>
      </c>
      <c r="E247" s="11">
        <v>75591</v>
      </c>
      <c r="F247" s="11">
        <v>75591</v>
      </c>
      <c r="G247" s="12">
        <f t="shared" si="4"/>
        <v>3086</v>
      </c>
    </row>
    <row r="248" spans="1:7" ht="10.5" customHeight="1">
      <c r="A248" s="26"/>
      <c r="B248" s="10" t="s">
        <v>225</v>
      </c>
      <c r="C248" s="11">
        <v>1225</v>
      </c>
      <c r="D248" s="11">
        <v>1123</v>
      </c>
      <c r="E248" s="11">
        <v>1123</v>
      </c>
      <c r="F248" s="11">
        <v>1123</v>
      </c>
      <c r="G248" s="12">
        <f t="shared" si="4"/>
        <v>-102</v>
      </c>
    </row>
    <row r="249" spans="1:7" ht="10.5" customHeight="1">
      <c r="A249" s="26"/>
      <c r="B249" s="10" t="s">
        <v>226</v>
      </c>
      <c r="C249" s="11">
        <v>41575</v>
      </c>
      <c r="D249" s="11">
        <v>42202</v>
      </c>
      <c r="E249" s="11">
        <v>44232</v>
      </c>
      <c r="F249" s="11">
        <v>44232</v>
      </c>
      <c r="G249" s="12">
        <f t="shared" si="4"/>
        <v>2657</v>
      </c>
    </row>
    <row r="250" spans="1:7" ht="10.5" customHeight="1">
      <c r="A250" s="26"/>
      <c r="B250" s="10" t="s">
        <v>227</v>
      </c>
      <c r="C250" s="11">
        <v>1280</v>
      </c>
      <c r="D250" s="11">
        <v>1266</v>
      </c>
      <c r="E250" s="11">
        <v>1227</v>
      </c>
      <c r="F250" s="11">
        <v>1227</v>
      </c>
      <c r="G250" s="12">
        <f t="shared" si="4"/>
        <v>-53</v>
      </c>
    </row>
    <row r="251" spans="1:7" ht="10.5" customHeight="1">
      <c r="A251" s="26"/>
      <c r="B251" s="10" t="s">
        <v>228</v>
      </c>
      <c r="C251" s="11">
        <v>627</v>
      </c>
      <c r="D251" s="11">
        <v>679</v>
      </c>
      <c r="E251" s="11">
        <v>637</v>
      </c>
      <c r="F251" s="11">
        <v>637</v>
      </c>
      <c r="G251" s="12">
        <f t="shared" si="4"/>
        <v>10</v>
      </c>
    </row>
    <row r="252" spans="1:7" ht="10.5" customHeight="1">
      <c r="A252" s="26"/>
      <c r="B252" s="10" t="s">
        <v>229</v>
      </c>
      <c r="C252" s="11">
        <v>28302</v>
      </c>
      <c r="D252" s="11">
        <v>27815</v>
      </c>
      <c r="E252" s="11">
        <v>26955</v>
      </c>
      <c r="F252" s="11">
        <v>26955</v>
      </c>
      <c r="G252" s="12">
        <f t="shared" si="4"/>
        <v>-1347</v>
      </c>
    </row>
    <row r="253" spans="1:7" ht="10.5" customHeight="1">
      <c r="A253" s="26"/>
      <c r="B253" s="10" t="s">
        <v>230</v>
      </c>
      <c r="C253" s="11">
        <v>437</v>
      </c>
      <c r="D253" s="11">
        <v>438</v>
      </c>
      <c r="E253" s="11">
        <v>438</v>
      </c>
      <c r="F253" s="11">
        <v>438</v>
      </c>
      <c r="G253" s="12">
        <f t="shared" si="4"/>
        <v>1</v>
      </c>
    </row>
    <row r="254" spans="1:7" ht="10.5" customHeight="1">
      <c r="A254" s="27"/>
      <c r="B254" s="10" t="s">
        <v>231</v>
      </c>
      <c r="C254" s="11">
        <v>100</v>
      </c>
      <c r="D254" s="11">
        <v>100</v>
      </c>
      <c r="E254" s="11">
        <v>100</v>
      </c>
      <c r="F254" s="11">
        <v>100</v>
      </c>
      <c r="G254" s="12">
        <f t="shared" si="4"/>
        <v>0</v>
      </c>
    </row>
    <row r="255" spans="1:7" ht="10.5" customHeight="1">
      <c r="A255" s="25" t="s">
        <v>232</v>
      </c>
      <c r="B255" s="10" t="s">
        <v>233</v>
      </c>
      <c r="C255" s="11">
        <v>2046</v>
      </c>
      <c r="D255" s="11">
        <v>3197</v>
      </c>
      <c r="E255" s="11">
        <v>2483</v>
      </c>
      <c r="F255" s="11">
        <v>2464</v>
      </c>
      <c r="G255" s="12">
        <f t="shared" si="4"/>
        <v>418</v>
      </c>
    </row>
    <row r="256" spans="1:7" ht="10.5" customHeight="1">
      <c r="A256" s="26"/>
      <c r="B256" s="10" t="s">
        <v>234</v>
      </c>
      <c r="C256" s="11">
        <v>84</v>
      </c>
      <c r="D256" s="11">
        <v>0</v>
      </c>
      <c r="E256" s="11">
        <v>0</v>
      </c>
      <c r="F256" s="11">
        <v>0</v>
      </c>
      <c r="G256" s="12">
        <f t="shared" si="4"/>
        <v>-84</v>
      </c>
    </row>
    <row r="257" spans="1:7" ht="10.5" customHeight="1">
      <c r="A257" s="26"/>
      <c r="B257" s="10" t="s">
        <v>235</v>
      </c>
      <c r="C257" s="11">
        <v>148</v>
      </c>
      <c r="D257" s="11">
        <v>148</v>
      </c>
      <c r="E257" s="11">
        <v>148</v>
      </c>
      <c r="F257" s="11">
        <v>148</v>
      </c>
      <c r="G257" s="12">
        <f t="shared" si="4"/>
        <v>0</v>
      </c>
    </row>
    <row r="258" spans="1:7" ht="10.5" customHeight="1">
      <c r="A258" s="26"/>
      <c r="B258" s="10" t="s">
        <v>236</v>
      </c>
      <c r="C258" s="11">
        <v>3396</v>
      </c>
      <c r="D258" s="11">
        <v>4019</v>
      </c>
      <c r="E258" s="11">
        <v>3994</v>
      </c>
      <c r="F258" s="11">
        <v>3994</v>
      </c>
      <c r="G258" s="12">
        <f t="shared" si="4"/>
        <v>598</v>
      </c>
    </row>
    <row r="259" spans="1:7" ht="10.5" customHeight="1">
      <c r="A259" s="26"/>
      <c r="B259" s="10" t="s">
        <v>237</v>
      </c>
      <c r="C259" s="11">
        <v>119</v>
      </c>
      <c r="D259" s="11">
        <v>117</v>
      </c>
      <c r="E259" s="11">
        <v>117</v>
      </c>
      <c r="F259" s="11">
        <v>117</v>
      </c>
      <c r="G259" s="12">
        <f t="shared" si="4"/>
        <v>-2</v>
      </c>
    </row>
    <row r="260" spans="1:7" ht="10.5" customHeight="1">
      <c r="A260" s="26"/>
      <c r="B260" s="10" t="s">
        <v>238</v>
      </c>
      <c r="C260" s="11">
        <v>103</v>
      </c>
      <c r="D260" s="11">
        <v>43</v>
      </c>
      <c r="E260" s="11">
        <v>43</v>
      </c>
      <c r="F260" s="11">
        <v>43</v>
      </c>
      <c r="G260" s="12">
        <f t="shared" si="4"/>
        <v>-60</v>
      </c>
    </row>
    <row r="261" spans="1:7" ht="10.5" customHeight="1">
      <c r="A261" s="26"/>
      <c r="B261" s="10" t="s">
        <v>239</v>
      </c>
      <c r="C261" s="11">
        <v>2473</v>
      </c>
      <c r="D261" s="11">
        <v>2318</v>
      </c>
      <c r="E261" s="11">
        <v>2318</v>
      </c>
      <c r="F261" s="11">
        <v>2318</v>
      </c>
      <c r="G261" s="12">
        <f t="shared" si="4"/>
        <v>-155</v>
      </c>
    </row>
    <row r="262" spans="1:7" ht="10.5" customHeight="1">
      <c r="A262" s="26"/>
      <c r="B262" s="10" t="s">
        <v>240</v>
      </c>
      <c r="C262" s="11">
        <v>692</v>
      </c>
      <c r="D262" s="11">
        <v>400</v>
      </c>
      <c r="E262" s="11">
        <v>0</v>
      </c>
      <c r="F262" s="11">
        <v>50</v>
      </c>
      <c r="G262" s="12">
        <f t="shared" si="4"/>
        <v>-642</v>
      </c>
    </row>
    <row r="263" spans="1:7" ht="10.5" customHeight="1">
      <c r="A263" s="26"/>
      <c r="B263" s="10" t="s">
        <v>241</v>
      </c>
      <c r="C263" s="11">
        <v>725</v>
      </c>
      <c r="D263" s="11">
        <v>0</v>
      </c>
      <c r="E263" s="11">
        <v>0</v>
      </c>
      <c r="F263" s="11">
        <v>0</v>
      </c>
      <c r="G263" s="12">
        <f t="shared" si="4"/>
        <v>-725</v>
      </c>
    </row>
    <row r="264" spans="1:7" ht="10.5" customHeight="1">
      <c r="A264" s="26"/>
      <c r="B264" s="10" t="s">
        <v>242</v>
      </c>
      <c r="C264" s="11">
        <v>33</v>
      </c>
      <c r="D264" s="11">
        <v>0</v>
      </c>
      <c r="E264" s="11">
        <v>0</v>
      </c>
      <c r="F264" s="11">
        <v>0</v>
      </c>
      <c r="G264" s="12">
        <f t="shared" si="4"/>
        <v>-33</v>
      </c>
    </row>
    <row r="265" spans="1:7" ht="10.5" customHeight="1">
      <c r="A265" s="26"/>
      <c r="B265" s="10" t="s">
        <v>243</v>
      </c>
      <c r="C265" s="11">
        <v>884</v>
      </c>
      <c r="D265" s="11">
        <v>868</v>
      </c>
      <c r="E265" s="11">
        <v>868</v>
      </c>
      <c r="F265" s="11">
        <v>868</v>
      </c>
      <c r="G265" s="12">
        <f t="shared" si="4"/>
        <v>-16</v>
      </c>
    </row>
    <row r="266" spans="1:7" ht="10.5" customHeight="1">
      <c r="A266" s="26"/>
      <c r="B266" s="10" t="s">
        <v>244</v>
      </c>
      <c r="C266" s="11">
        <v>1119</v>
      </c>
      <c r="D266" s="11">
        <v>0</v>
      </c>
      <c r="E266" s="11">
        <v>0</v>
      </c>
      <c r="F266" s="11">
        <v>0</v>
      </c>
      <c r="G266" s="12">
        <f t="shared" si="4"/>
        <v>-1119</v>
      </c>
    </row>
    <row r="267" spans="1:7" ht="10.5" customHeight="1">
      <c r="A267" s="26"/>
      <c r="B267" s="10" t="s">
        <v>245</v>
      </c>
      <c r="C267" s="11">
        <v>5760</v>
      </c>
      <c r="D267" s="11">
        <v>21845</v>
      </c>
      <c r="E267" s="11">
        <v>7520</v>
      </c>
      <c r="F267" s="11">
        <v>7520</v>
      </c>
      <c r="G267" s="12">
        <f t="shared" si="4"/>
        <v>1760</v>
      </c>
    </row>
    <row r="268" spans="1:7" ht="10.5" customHeight="1">
      <c r="A268" s="26"/>
      <c r="B268" s="10" t="s">
        <v>246</v>
      </c>
      <c r="C268" s="11">
        <v>379</v>
      </c>
      <c r="D268" s="11">
        <v>240</v>
      </c>
      <c r="E268" s="11">
        <v>214</v>
      </c>
      <c r="F268" s="11">
        <v>214</v>
      </c>
      <c r="G268" s="12">
        <f t="shared" si="4"/>
        <v>-165</v>
      </c>
    </row>
    <row r="269" spans="1:7" ht="10.5" customHeight="1">
      <c r="A269" s="26"/>
      <c r="B269" s="10" t="s">
        <v>247</v>
      </c>
      <c r="C269" s="11">
        <v>1652</v>
      </c>
      <c r="D269" s="11">
        <v>1122</v>
      </c>
      <c r="E269" s="11">
        <v>1122</v>
      </c>
      <c r="F269" s="11">
        <v>1122</v>
      </c>
      <c r="G269" s="12">
        <f t="shared" si="4"/>
        <v>-530</v>
      </c>
    </row>
    <row r="270" spans="1:7" ht="10.5" customHeight="1">
      <c r="A270" s="26"/>
      <c r="B270" s="10" t="s">
        <v>252</v>
      </c>
      <c r="C270" s="11">
        <v>299</v>
      </c>
      <c r="D270" s="11">
        <v>107</v>
      </c>
      <c r="E270" s="11">
        <v>133</v>
      </c>
      <c r="F270" s="11">
        <v>133</v>
      </c>
      <c r="G270" s="12">
        <f t="shared" si="4"/>
        <v>-166</v>
      </c>
    </row>
    <row r="271" spans="1:7" ht="10.5" customHeight="1">
      <c r="A271" s="26"/>
      <c r="B271" s="10" t="s">
        <v>253</v>
      </c>
      <c r="C271" s="11">
        <v>237</v>
      </c>
      <c r="D271" s="11">
        <v>0</v>
      </c>
      <c r="E271" s="11">
        <v>0</v>
      </c>
      <c r="F271" s="11">
        <v>0</v>
      </c>
      <c r="G271" s="12">
        <f t="shared" si="4"/>
        <v>-237</v>
      </c>
    </row>
    <row r="272" spans="1:7" ht="10.5" customHeight="1">
      <c r="A272" s="26"/>
      <c r="B272" s="10" t="s">
        <v>254</v>
      </c>
      <c r="C272" s="11">
        <v>105306</v>
      </c>
      <c r="D272" s="11">
        <v>105306</v>
      </c>
      <c r="E272" s="11">
        <v>105306</v>
      </c>
      <c r="F272" s="11">
        <v>105306</v>
      </c>
      <c r="G272" s="12">
        <f t="shared" si="4"/>
        <v>0</v>
      </c>
    </row>
    <row r="273" spans="1:7" ht="10.5" customHeight="1">
      <c r="A273" s="26"/>
      <c r="B273" s="10" t="s">
        <v>255</v>
      </c>
      <c r="C273" s="11">
        <v>219</v>
      </c>
      <c r="D273" s="11">
        <v>434</v>
      </c>
      <c r="E273" s="11">
        <v>64</v>
      </c>
      <c r="F273" s="11">
        <v>170</v>
      </c>
      <c r="G273" s="12">
        <f t="shared" si="4"/>
        <v>-49</v>
      </c>
    </row>
    <row r="274" spans="1:7" ht="10.5" customHeight="1">
      <c r="A274" s="26"/>
      <c r="B274" s="10" t="s">
        <v>256</v>
      </c>
      <c r="C274" s="11">
        <v>3400</v>
      </c>
      <c r="D274" s="11">
        <v>0</v>
      </c>
      <c r="E274" s="11">
        <v>0</v>
      </c>
      <c r="F274" s="11">
        <v>0</v>
      </c>
      <c r="G274" s="12">
        <f t="shared" si="4"/>
        <v>-3400</v>
      </c>
    </row>
    <row r="275" spans="1:7" ht="10.5" customHeight="1">
      <c r="A275" s="26"/>
      <c r="B275" s="10" t="s">
        <v>257</v>
      </c>
      <c r="C275" s="11">
        <v>0</v>
      </c>
      <c r="D275" s="11">
        <v>622</v>
      </c>
      <c r="E275" s="11">
        <v>622</v>
      </c>
      <c r="F275" s="11">
        <v>622</v>
      </c>
      <c r="G275" s="12">
        <f t="shared" si="4"/>
        <v>622</v>
      </c>
    </row>
    <row r="276" spans="1:7" ht="10.5" customHeight="1">
      <c r="A276" s="26"/>
      <c r="B276" s="10" t="s">
        <v>258</v>
      </c>
      <c r="C276" s="11">
        <v>0</v>
      </c>
      <c r="D276" s="11">
        <v>35</v>
      </c>
      <c r="E276" s="11">
        <v>0</v>
      </c>
      <c r="F276" s="11">
        <v>0</v>
      </c>
      <c r="G276" s="12">
        <f t="shared" si="4"/>
        <v>0</v>
      </c>
    </row>
    <row r="277" spans="1:7" ht="10.5" customHeight="1">
      <c r="A277" s="26"/>
      <c r="B277" s="10" t="s">
        <v>259</v>
      </c>
      <c r="C277" s="11">
        <v>0</v>
      </c>
      <c r="D277" s="11">
        <v>1278</v>
      </c>
      <c r="E277" s="11">
        <v>0</v>
      </c>
      <c r="F277" s="11">
        <v>500</v>
      </c>
      <c r="G277" s="12">
        <f t="shared" si="4"/>
        <v>500</v>
      </c>
    </row>
    <row r="278" spans="1:7" ht="10.5" customHeight="1">
      <c r="A278" s="26"/>
      <c r="B278" s="10" t="s">
        <v>260</v>
      </c>
      <c r="C278" s="11">
        <v>20</v>
      </c>
      <c r="D278" s="11">
        <v>15</v>
      </c>
      <c r="E278" s="11">
        <v>15</v>
      </c>
      <c r="F278" s="11">
        <v>15</v>
      </c>
      <c r="G278" s="12">
        <f t="shared" si="4"/>
        <v>-5</v>
      </c>
    </row>
    <row r="279" spans="1:7" ht="10.5" customHeight="1">
      <c r="A279" s="26"/>
      <c r="B279" s="10" t="s">
        <v>261</v>
      </c>
      <c r="C279" s="11">
        <v>32</v>
      </c>
      <c r="D279" s="11">
        <v>0</v>
      </c>
      <c r="E279" s="11">
        <v>0</v>
      </c>
      <c r="F279" s="11">
        <v>0</v>
      </c>
      <c r="G279" s="12">
        <f t="shared" si="4"/>
        <v>-32</v>
      </c>
    </row>
    <row r="280" spans="1:7" ht="10.5" customHeight="1">
      <c r="A280" s="26"/>
      <c r="B280" s="10" t="s">
        <v>262</v>
      </c>
      <c r="C280" s="11">
        <v>256</v>
      </c>
      <c r="D280" s="11">
        <v>447</v>
      </c>
      <c r="E280" s="11">
        <v>447</v>
      </c>
      <c r="F280" s="11">
        <v>447</v>
      </c>
      <c r="G280" s="12">
        <f t="shared" si="4"/>
        <v>191</v>
      </c>
    </row>
    <row r="281" spans="1:7" ht="10.5" customHeight="1">
      <c r="A281" s="26"/>
      <c r="B281" s="10" t="s">
        <v>263</v>
      </c>
      <c r="C281" s="11">
        <v>282</v>
      </c>
      <c r="D281" s="11">
        <v>282</v>
      </c>
      <c r="E281" s="11">
        <v>282</v>
      </c>
      <c r="F281" s="11">
        <v>282</v>
      </c>
      <c r="G281" s="12">
        <f t="shared" si="4"/>
        <v>0</v>
      </c>
    </row>
    <row r="282" spans="1:7" ht="10.5" customHeight="1">
      <c r="A282" s="26"/>
      <c r="B282" s="10" t="s">
        <v>264</v>
      </c>
      <c r="C282" s="11">
        <v>250</v>
      </c>
      <c r="D282" s="11">
        <v>250</v>
      </c>
      <c r="E282" s="11">
        <v>250</v>
      </c>
      <c r="F282" s="11">
        <v>250</v>
      </c>
      <c r="G282" s="12">
        <f t="shared" si="4"/>
        <v>0</v>
      </c>
    </row>
    <row r="283" spans="1:7" ht="10.5" customHeight="1">
      <c r="A283" s="26"/>
      <c r="B283" s="10" t="s">
        <v>265</v>
      </c>
      <c r="C283" s="11">
        <v>1200</v>
      </c>
      <c r="D283" s="11">
        <v>1200</v>
      </c>
      <c r="E283" s="11">
        <v>1200</v>
      </c>
      <c r="F283" s="11">
        <v>1200</v>
      </c>
      <c r="G283" s="12">
        <f t="shared" si="4"/>
        <v>0</v>
      </c>
    </row>
    <row r="284" spans="1:7" ht="10.5" customHeight="1">
      <c r="A284" s="26"/>
      <c r="B284" s="10" t="s">
        <v>266</v>
      </c>
      <c r="C284" s="11">
        <v>1000</v>
      </c>
      <c r="D284" s="11">
        <v>1000</v>
      </c>
      <c r="E284" s="11">
        <v>1000</v>
      </c>
      <c r="F284" s="11">
        <v>1000</v>
      </c>
      <c r="G284" s="12">
        <f t="shared" si="4"/>
        <v>0</v>
      </c>
    </row>
    <row r="285" spans="1:7" ht="10.5" customHeight="1">
      <c r="A285" s="26"/>
      <c r="B285" s="10" t="s">
        <v>267</v>
      </c>
      <c r="C285" s="11">
        <v>125</v>
      </c>
      <c r="D285" s="11">
        <v>149</v>
      </c>
      <c r="E285" s="11">
        <v>125</v>
      </c>
      <c r="F285" s="11">
        <v>125</v>
      </c>
      <c r="G285" s="12">
        <f t="shared" si="4"/>
        <v>0</v>
      </c>
    </row>
    <row r="286" spans="1:7" ht="10.5" customHeight="1">
      <c r="A286" s="26"/>
      <c r="B286" s="10" t="s">
        <v>268</v>
      </c>
      <c r="C286" s="11">
        <v>682</v>
      </c>
      <c r="D286" s="11">
        <v>3549</v>
      </c>
      <c r="E286" s="11">
        <v>3549</v>
      </c>
      <c r="F286" s="11">
        <v>3549</v>
      </c>
      <c r="G286" s="12">
        <f t="shared" si="4"/>
        <v>2867</v>
      </c>
    </row>
    <row r="287" spans="1:7" ht="10.5" customHeight="1">
      <c r="A287" s="26"/>
      <c r="B287" s="10" t="s">
        <v>269</v>
      </c>
      <c r="C287" s="11">
        <v>0</v>
      </c>
      <c r="D287" s="11">
        <v>1050</v>
      </c>
      <c r="E287" s="11">
        <v>200</v>
      </c>
      <c r="F287" s="11">
        <v>200</v>
      </c>
      <c r="G287" s="12">
        <f t="shared" si="4"/>
        <v>200</v>
      </c>
    </row>
    <row r="288" spans="1:7" ht="10.5" customHeight="1">
      <c r="A288" s="26"/>
      <c r="B288" s="10" t="s">
        <v>270</v>
      </c>
      <c r="C288" s="11">
        <v>3429</v>
      </c>
      <c r="D288" s="11">
        <v>305</v>
      </c>
      <c r="E288" s="11">
        <v>2500</v>
      </c>
      <c r="F288" s="11">
        <v>2500</v>
      </c>
      <c r="G288" s="12">
        <f t="shared" si="4"/>
        <v>-929</v>
      </c>
    </row>
    <row r="289" spans="1:7" ht="10.5" customHeight="1">
      <c r="A289" s="26"/>
      <c r="B289" s="10" t="s">
        <v>271</v>
      </c>
      <c r="C289" s="11">
        <v>135</v>
      </c>
      <c r="D289" s="11">
        <v>126</v>
      </c>
      <c r="E289" s="11">
        <v>126</v>
      </c>
      <c r="F289" s="11">
        <v>126</v>
      </c>
      <c r="G289" s="12">
        <f t="shared" si="4"/>
        <v>-9</v>
      </c>
    </row>
    <row r="290" spans="1:7" ht="10.5" customHeight="1">
      <c r="A290" s="26"/>
      <c r="B290" s="10" t="s">
        <v>272</v>
      </c>
      <c r="C290" s="11">
        <v>522</v>
      </c>
      <c r="D290" s="11">
        <v>420</v>
      </c>
      <c r="E290" s="11">
        <v>410</v>
      </c>
      <c r="F290" s="11">
        <v>410</v>
      </c>
      <c r="G290" s="12">
        <f t="shared" si="4"/>
        <v>-112</v>
      </c>
    </row>
    <row r="291" spans="1:7" ht="10.5" customHeight="1">
      <c r="A291" s="26"/>
      <c r="B291" s="10" t="s">
        <v>273</v>
      </c>
      <c r="C291" s="11">
        <v>2917</v>
      </c>
      <c r="D291" s="11">
        <v>3260</v>
      </c>
      <c r="E291" s="11">
        <v>2796</v>
      </c>
      <c r="F291" s="11">
        <v>2796</v>
      </c>
      <c r="G291" s="12">
        <f t="shared" si="4"/>
        <v>-121</v>
      </c>
    </row>
    <row r="292" spans="1:7" ht="10.5" customHeight="1">
      <c r="A292" s="26"/>
      <c r="B292" s="10" t="s">
        <v>274</v>
      </c>
      <c r="C292" s="11">
        <v>8668</v>
      </c>
      <c r="D292" s="11">
        <v>8668</v>
      </c>
      <c r="E292" s="11">
        <v>8668</v>
      </c>
      <c r="F292" s="11">
        <v>8668</v>
      </c>
      <c r="G292" s="12">
        <f t="shared" si="4"/>
        <v>0</v>
      </c>
    </row>
    <row r="293" spans="1:7" ht="10.5" customHeight="1">
      <c r="A293" s="26"/>
      <c r="B293" s="10" t="s">
        <v>275</v>
      </c>
      <c r="C293" s="11">
        <v>280</v>
      </c>
      <c r="D293" s="11">
        <v>240</v>
      </c>
      <c r="E293" s="11">
        <v>240</v>
      </c>
      <c r="F293" s="11">
        <v>240</v>
      </c>
      <c r="G293" s="12">
        <f aca="true" t="shared" si="5" ref="G293:G356">F293-C293</f>
        <v>-40</v>
      </c>
    </row>
    <row r="294" spans="1:7" ht="10.5" customHeight="1">
      <c r="A294" s="26"/>
      <c r="B294" s="10" t="s">
        <v>276</v>
      </c>
      <c r="C294" s="11">
        <v>648</v>
      </c>
      <c r="D294" s="11">
        <v>648</v>
      </c>
      <c r="E294" s="11">
        <v>648</v>
      </c>
      <c r="F294" s="11">
        <v>648</v>
      </c>
      <c r="G294" s="12">
        <f t="shared" si="5"/>
        <v>0</v>
      </c>
    </row>
    <row r="295" spans="1:7" ht="10.5" customHeight="1">
      <c r="A295" s="26"/>
      <c r="B295" s="10" t="s">
        <v>277</v>
      </c>
      <c r="C295" s="11">
        <v>6000</v>
      </c>
      <c r="D295" s="11">
        <v>4560</v>
      </c>
      <c r="E295" s="11">
        <v>4560</v>
      </c>
      <c r="F295" s="11">
        <v>4560</v>
      </c>
      <c r="G295" s="12">
        <f t="shared" si="5"/>
        <v>-1440</v>
      </c>
    </row>
    <row r="296" spans="1:7" ht="10.5" customHeight="1">
      <c r="A296" s="26"/>
      <c r="B296" s="10" t="s">
        <v>278</v>
      </c>
      <c r="C296" s="11">
        <v>1608</v>
      </c>
      <c r="D296" s="11">
        <v>2190</v>
      </c>
      <c r="E296" s="11">
        <v>2190</v>
      </c>
      <c r="F296" s="11">
        <v>2190</v>
      </c>
      <c r="G296" s="12">
        <f t="shared" si="5"/>
        <v>582</v>
      </c>
    </row>
    <row r="297" spans="1:7" ht="10.5" customHeight="1">
      <c r="A297" s="26"/>
      <c r="B297" s="10" t="s">
        <v>279</v>
      </c>
      <c r="C297" s="11">
        <v>721</v>
      </c>
      <c r="D297" s="11">
        <v>721</v>
      </c>
      <c r="E297" s="11">
        <v>721</v>
      </c>
      <c r="F297" s="11">
        <v>721</v>
      </c>
      <c r="G297" s="12">
        <f t="shared" si="5"/>
        <v>0</v>
      </c>
    </row>
    <row r="298" spans="1:7" ht="10.5" customHeight="1">
      <c r="A298" s="26"/>
      <c r="B298" s="10" t="s">
        <v>280</v>
      </c>
      <c r="C298" s="11">
        <v>3663</v>
      </c>
      <c r="D298" s="11">
        <v>2915</v>
      </c>
      <c r="E298" s="11">
        <v>2915</v>
      </c>
      <c r="F298" s="11">
        <v>2915</v>
      </c>
      <c r="G298" s="12">
        <f t="shared" si="5"/>
        <v>-748</v>
      </c>
    </row>
    <row r="299" spans="1:7" ht="10.5" customHeight="1">
      <c r="A299" s="26"/>
      <c r="B299" s="10" t="s">
        <v>281</v>
      </c>
      <c r="C299" s="11">
        <v>25287</v>
      </c>
      <c r="D299" s="11">
        <v>25157</v>
      </c>
      <c r="E299" s="11">
        <v>25157</v>
      </c>
      <c r="F299" s="11">
        <v>25157</v>
      </c>
      <c r="G299" s="12">
        <f t="shared" si="5"/>
        <v>-130</v>
      </c>
    </row>
    <row r="300" spans="1:7" ht="10.5" customHeight="1">
      <c r="A300" s="26"/>
      <c r="B300" s="10" t="s">
        <v>282</v>
      </c>
      <c r="C300" s="11">
        <v>1501</v>
      </c>
      <c r="D300" s="11">
        <v>1501</v>
      </c>
      <c r="E300" s="11">
        <v>1501</v>
      </c>
      <c r="F300" s="11">
        <v>1501</v>
      </c>
      <c r="G300" s="12">
        <f t="shared" si="5"/>
        <v>0</v>
      </c>
    </row>
    <row r="301" spans="1:7" ht="10.5" customHeight="1">
      <c r="A301" s="26"/>
      <c r="B301" s="10" t="s">
        <v>283</v>
      </c>
      <c r="C301" s="11">
        <v>850</v>
      </c>
      <c r="D301" s="11">
        <v>757</v>
      </c>
      <c r="E301" s="11">
        <v>757</v>
      </c>
      <c r="F301" s="11">
        <v>757</v>
      </c>
      <c r="G301" s="12">
        <f t="shared" si="5"/>
        <v>-93</v>
      </c>
    </row>
    <row r="302" spans="1:7" ht="10.5" customHeight="1">
      <c r="A302" s="26"/>
      <c r="B302" s="10" t="s">
        <v>284</v>
      </c>
      <c r="C302" s="11">
        <v>0</v>
      </c>
      <c r="D302" s="11">
        <v>118</v>
      </c>
      <c r="E302" s="11">
        <v>0</v>
      </c>
      <c r="F302" s="11">
        <v>0</v>
      </c>
      <c r="G302" s="12">
        <f t="shared" si="5"/>
        <v>0</v>
      </c>
    </row>
    <row r="303" spans="1:7" ht="10.5" customHeight="1">
      <c r="A303" s="26"/>
      <c r="B303" s="10" t="s">
        <v>285</v>
      </c>
      <c r="C303" s="11">
        <v>3700</v>
      </c>
      <c r="D303" s="11">
        <v>3700</v>
      </c>
      <c r="E303" s="11">
        <v>3700</v>
      </c>
      <c r="F303" s="11">
        <v>3700</v>
      </c>
      <c r="G303" s="12">
        <f t="shared" si="5"/>
        <v>0</v>
      </c>
    </row>
    <row r="304" spans="1:7" ht="10.5" customHeight="1">
      <c r="A304" s="27"/>
      <c r="B304" s="10" t="s">
        <v>286</v>
      </c>
      <c r="C304" s="11">
        <v>0</v>
      </c>
      <c r="D304" s="11">
        <v>574</v>
      </c>
      <c r="E304" s="11">
        <v>574</v>
      </c>
      <c r="F304" s="11">
        <v>574</v>
      </c>
      <c r="G304" s="12">
        <f t="shared" si="5"/>
        <v>574</v>
      </c>
    </row>
    <row r="305" spans="1:7" ht="10.5" customHeight="1">
      <c r="A305" s="25" t="s">
        <v>287</v>
      </c>
      <c r="B305" s="10" t="s">
        <v>288</v>
      </c>
      <c r="C305" s="11">
        <v>8585</v>
      </c>
      <c r="D305" s="11">
        <v>9480</v>
      </c>
      <c r="E305" s="11">
        <v>9460</v>
      </c>
      <c r="F305" s="11">
        <v>9457</v>
      </c>
      <c r="G305" s="12">
        <f t="shared" si="5"/>
        <v>872</v>
      </c>
    </row>
    <row r="306" spans="1:7" ht="10.5" customHeight="1">
      <c r="A306" s="26"/>
      <c r="B306" s="10" t="s">
        <v>289</v>
      </c>
      <c r="C306" s="11">
        <v>283</v>
      </c>
      <c r="D306" s="11">
        <v>283</v>
      </c>
      <c r="E306" s="11">
        <v>0</v>
      </c>
      <c r="F306" s="11">
        <v>0</v>
      </c>
      <c r="G306" s="12">
        <f t="shared" si="5"/>
        <v>-283</v>
      </c>
    </row>
    <row r="307" spans="1:7" ht="10.5" customHeight="1">
      <c r="A307" s="26"/>
      <c r="B307" s="10" t="s">
        <v>290</v>
      </c>
      <c r="C307" s="11">
        <v>2783</v>
      </c>
      <c r="D307" s="11">
        <v>2949</v>
      </c>
      <c r="E307" s="11">
        <v>2754</v>
      </c>
      <c r="F307" s="11">
        <v>2743</v>
      </c>
      <c r="G307" s="12">
        <f t="shared" si="5"/>
        <v>-40</v>
      </c>
    </row>
    <row r="308" spans="1:7" ht="10.5" customHeight="1">
      <c r="A308" s="26"/>
      <c r="B308" s="10" t="s">
        <v>291</v>
      </c>
      <c r="C308" s="11">
        <v>25</v>
      </c>
      <c r="D308" s="11">
        <v>0</v>
      </c>
      <c r="E308" s="11">
        <v>0</v>
      </c>
      <c r="F308" s="11">
        <v>0</v>
      </c>
      <c r="G308" s="12">
        <f t="shared" si="5"/>
        <v>-25</v>
      </c>
    </row>
    <row r="309" spans="1:7" ht="10.5" customHeight="1">
      <c r="A309" s="26"/>
      <c r="B309" s="10" t="s">
        <v>103</v>
      </c>
      <c r="C309" s="11">
        <v>497</v>
      </c>
      <c r="D309" s="11">
        <v>574</v>
      </c>
      <c r="E309" s="11">
        <v>451</v>
      </c>
      <c r="F309" s="11">
        <v>443</v>
      </c>
      <c r="G309" s="12">
        <f t="shared" si="5"/>
        <v>-54</v>
      </c>
    </row>
    <row r="310" spans="1:7" ht="10.5" customHeight="1">
      <c r="A310" s="26"/>
      <c r="B310" s="10" t="s">
        <v>292</v>
      </c>
      <c r="C310" s="11">
        <v>464</v>
      </c>
      <c r="D310" s="11">
        <v>464</v>
      </c>
      <c r="E310" s="11">
        <v>249</v>
      </c>
      <c r="F310" s="11">
        <v>399</v>
      </c>
      <c r="G310" s="12">
        <f t="shared" si="5"/>
        <v>-65</v>
      </c>
    </row>
    <row r="311" spans="1:7" ht="10.5" customHeight="1">
      <c r="A311" s="26"/>
      <c r="B311" s="10" t="s">
        <v>293</v>
      </c>
      <c r="C311" s="11">
        <v>192416</v>
      </c>
      <c r="D311" s="11">
        <v>157009</v>
      </c>
      <c r="E311" s="11">
        <v>153891</v>
      </c>
      <c r="F311" s="11">
        <v>153891</v>
      </c>
      <c r="G311" s="12">
        <f t="shared" si="5"/>
        <v>-38525</v>
      </c>
    </row>
    <row r="312" spans="1:7" ht="10.5" customHeight="1">
      <c r="A312" s="26"/>
      <c r="B312" s="10" t="s">
        <v>294</v>
      </c>
      <c r="C312" s="11">
        <v>1281</v>
      </c>
      <c r="D312" s="11">
        <v>967</v>
      </c>
      <c r="E312" s="11">
        <v>967</v>
      </c>
      <c r="F312" s="11">
        <v>967</v>
      </c>
      <c r="G312" s="12">
        <f t="shared" si="5"/>
        <v>-314</v>
      </c>
    </row>
    <row r="313" spans="1:7" ht="10.5" customHeight="1">
      <c r="A313" s="26"/>
      <c r="B313" s="10" t="s">
        <v>295</v>
      </c>
      <c r="C313" s="11">
        <v>1524</v>
      </c>
      <c r="D313" s="11">
        <v>2374</v>
      </c>
      <c r="E313" s="11">
        <v>490</v>
      </c>
      <c r="F313" s="11">
        <v>490</v>
      </c>
      <c r="G313" s="12">
        <f t="shared" si="5"/>
        <v>-1034</v>
      </c>
    </row>
    <row r="314" spans="1:7" ht="10.5" customHeight="1">
      <c r="A314" s="26"/>
      <c r="B314" s="10" t="s">
        <v>296</v>
      </c>
      <c r="C314" s="11">
        <v>2030068</v>
      </c>
      <c r="D314" s="11">
        <v>1716403</v>
      </c>
      <c r="E314" s="11">
        <v>1716403</v>
      </c>
      <c r="F314" s="11">
        <v>1716403</v>
      </c>
      <c r="G314" s="12">
        <f t="shared" si="5"/>
        <v>-313665</v>
      </c>
    </row>
    <row r="315" spans="1:7" ht="10.5" customHeight="1">
      <c r="A315" s="26"/>
      <c r="B315" s="10" t="s">
        <v>297</v>
      </c>
      <c r="C315" s="11">
        <v>8048</v>
      </c>
      <c r="D315" s="11">
        <v>8666</v>
      </c>
      <c r="E315" s="11">
        <v>7614</v>
      </c>
      <c r="F315" s="11">
        <v>7864</v>
      </c>
      <c r="G315" s="12">
        <f t="shared" si="5"/>
        <v>-184</v>
      </c>
    </row>
    <row r="316" spans="1:7" ht="10.5" customHeight="1">
      <c r="A316" s="26"/>
      <c r="B316" s="10" t="s">
        <v>298</v>
      </c>
      <c r="C316" s="11">
        <v>4554</v>
      </c>
      <c r="D316" s="11">
        <v>4572</v>
      </c>
      <c r="E316" s="11">
        <v>4544</v>
      </c>
      <c r="F316" s="11">
        <v>4544</v>
      </c>
      <c r="G316" s="12">
        <f t="shared" si="5"/>
        <v>-10</v>
      </c>
    </row>
    <row r="317" spans="1:7" ht="10.5" customHeight="1">
      <c r="A317" s="26"/>
      <c r="B317" s="10" t="s">
        <v>299</v>
      </c>
      <c r="C317" s="11">
        <v>0</v>
      </c>
      <c r="D317" s="11">
        <v>2232</v>
      </c>
      <c r="E317" s="11">
        <v>0</v>
      </c>
      <c r="F317" s="11">
        <v>102</v>
      </c>
      <c r="G317" s="12">
        <f t="shared" si="5"/>
        <v>102</v>
      </c>
    </row>
    <row r="318" spans="1:7" ht="10.5" customHeight="1">
      <c r="A318" s="26"/>
      <c r="B318" s="10" t="s">
        <v>300</v>
      </c>
      <c r="C318" s="11">
        <v>0</v>
      </c>
      <c r="D318" s="11">
        <v>2809</v>
      </c>
      <c r="E318" s="11">
        <v>0</v>
      </c>
      <c r="F318" s="11">
        <v>27</v>
      </c>
      <c r="G318" s="12">
        <f t="shared" si="5"/>
        <v>27</v>
      </c>
    </row>
    <row r="319" spans="1:7" ht="10.5" customHeight="1">
      <c r="A319" s="26"/>
      <c r="B319" s="10" t="s">
        <v>301</v>
      </c>
      <c r="C319" s="11">
        <v>25346</v>
      </c>
      <c r="D319" s="11">
        <v>32034</v>
      </c>
      <c r="E319" s="11">
        <v>27122</v>
      </c>
      <c r="F319" s="11">
        <v>27602</v>
      </c>
      <c r="G319" s="12">
        <f t="shared" si="5"/>
        <v>2256</v>
      </c>
    </row>
    <row r="320" spans="1:7" ht="10.5" customHeight="1">
      <c r="A320" s="26"/>
      <c r="B320" s="10" t="s">
        <v>302</v>
      </c>
      <c r="C320" s="11">
        <v>3200</v>
      </c>
      <c r="D320" s="11">
        <v>1337</v>
      </c>
      <c r="E320" s="11">
        <v>0</v>
      </c>
      <c r="F320" s="11">
        <v>595</v>
      </c>
      <c r="G320" s="12">
        <f t="shared" si="5"/>
        <v>-2605</v>
      </c>
    </row>
    <row r="321" spans="1:7" ht="10.5" customHeight="1">
      <c r="A321" s="26"/>
      <c r="B321" s="10" t="s">
        <v>303</v>
      </c>
      <c r="C321" s="11">
        <v>1000</v>
      </c>
      <c r="D321" s="11">
        <v>1774</v>
      </c>
      <c r="E321" s="11">
        <v>200</v>
      </c>
      <c r="F321" s="11">
        <v>200</v>
      </c>
      <c r="G321" s="12">
        <f t="shared" si="5"/>
        <v>-800</v>
      </c>
    </row>
    <row r="322" spans="1:7" ht="10.5" customHeight="1">
      <c r="A322" s="26"/>
      <c r="B322" s="10" t="s">
        <v>304</v>
      </c>
      <c r="C322" s="11">
        <v>812</v>
      </c>
      <c r="D322" s="11">
        <v>812</v>
      </c>
      <c r="E322" s="11">
        <v>812</v>
      </c>
      <c r="F322" s="11">
        <v>812</v>
      </c>
      <c r="G322" s="12">
        <f t="shared" si="5"/>
        <v>0</v>
      </c>
    </row>
    <row r="323" spans="1:7" ht="10.5" customHeight="1">
      <c r="A323" s="26"/>
      <c r="B323" s="10" t="s">
        <v>305</v>
      </c>
      <c r="C323" s="11">
        <v>581</v>
      </c>
      <c r="D323" s="11">
        <v>611</v>
      </c>
      <c r="E323" s="11">
        <v>611</v>
      </c>
      <c r="F323" s="11">
        <v>611</v>
      </c>
      <c r="G323" s="12">
        <f t="shared" si="5"/>
        <v>30</v>
      </c>
    </row>
    <row r="324" spans="1:7" ht="10.5" customHeight="1">
      <c r="A324" s="26"/>
      <c r="B324" s="10" t="s">
        <v>306</v>
      </c>
      <c r="C324" s="11">
        <v>3796</v>
      </c>
      <c r="D324" s="11">
        <v>3711</v>
      </c>
      <c r="E324" s="11">
        <v>3711</v>
      </c>
      <c r="F324" s="11">
        <v>3711</v>
      </c>
      <c r="G324" s="12">
        <f t="shared" si="5"/>
        <v>-85</v>
      </c>
    </row>
    <row r="325" spans="1:7" ht="10.5" customHeight="1">
      <c r="A325" s="26"/>
      <c r="B325" s="10" t="s">
        <v>307</v>
      </c>
      <c r="C325" s="11">
        <v>10600</v>
      </c>
      <c r="D325" s="11">
        <v>12460</v>
      </c>
      <c r="E325" s="11">
        <v>12115</v>
      </c>
      <c r="F325" s="11">
        <v>12115</v>
      </c>
      <c r="G325" s="12">
        <f t="shared" si="5"/>
        <v>1515</v>
      </c>
    </row>
    <row r="326" spans="1:7" ht="10.5" customHeight="1">
      <c r="A326" s="26"/>
      <c r="B326" s="10" t="s">
        <v>308</v>
      </c>
      <c r="C326" s="11">
        <v>451342</v>
      </c>
      <c r="D326" s="11">
        <v>409270</v>
      </c>
      <c r="E326" s="11">
        <v>401201</v>
      </c>
      <c r="F326" s="11">
        <v>401201</v>
      </c>
      <c r="G326" s="12">
        <f t="shared" si="5"/>
        <v>-50141</v>
      </c>
    </row>
    <row r="327" spans="1:7" ht="10.5" customHeight="1">
      <c r="A327" s="27"/>
      <c r="B327" s="10" t="s">
        <v>309</v>
      </c>
      <c r="C327" s="11">
        <v>0</v>
      </c>
      <c r="D327" s="11">
        <v>150000</v>
      </c>
      <c r="E327" s="11">
        <v>150000</v>
      </c>
      <c r="F327" s="11">
        <v>110000</v>
      </c>
      <c r="G327" s="12">
        <f t="shared" si="5"/>
        <v>110000</v>
      </c>
    </row>
    <row r="328" spans="1:7" ht="10.5" customHeight="1">
      <c r="A328" s="25" t="s">
        <v>310</v>
      </c>
      <c r="B328" s="10" t="s">
        <v>311</v>
      </c>
      <c r="C328" s="11">
        <v>8</v>
      </c>
      <c r="D328" s="11">
        <v>8</v>
      </c>
      <c r="E328" s="11">
        <v>8</v>
      </c>
      <c r="F328" s="11">
        <v>8</v>
      </c>
      <c r="G328" s="12">
        <f t="shared" si="5"/>
        <v>0</v>
      </c>
    </row>
    <row r="329" spans="1:7" ht="10.5" customHeight="1">
      <c r="A329" s="26"/>
      <c r="B329" s="10" t="s">
        <v>312</v>
      </c>
      <c r="C329" s="11">
        <v>5801</v>
      </c>
      <c r="D329" s="11">
        <v>5824</v>
      </c>
      <c r="E329" s="11">
        <v>5824</v>
      </c>
      <c r="F329" s="11">
        <v>5824</v>
      </c>
      <c r="G329" s="12">
        <f t="shared" si="5"/>
        <v>23</v>
      </c>
    </row>
    <row r="330" spans="1:7" ht="10.5" customHeight="1">
      <c r="A330" s="26"/>
      <c r="B330" s="10" t="s">
        <v>313</v>
      </c>
      <c r="C330" s="11">
        <v>5882</v>
      </c>
      <c r="D330" s="11">
        <v>4775</v>
      </c>
      <c r="E330" s="11">
        <v>4775</v>
      </c>
      <c r="F330" s="11">
        <v>4775</v>
      </c>
      <c r="G330" s="12">
        <f t="shared" si="5"/>
        <v>-1107</v>
      </c>
    </row>
    <row r="331" spans="1:7" ht="10.5" customHeight="1">
      <c r="A331" s="26"/>
      <c r="B331" s="10" t="s">
        <v>314</v>
      </c>
      <c r="C331" s="11">
        <v>68305</v>
      </c>
      <c r="D331" s="11">
        <v>49043</v>
      </c>
      <c r="E331" s="11">
        <v>49043</v>
      </c>
      <c r="F331" s="11">
        <v>47893</v>
      </c>
      <c r="G331" s="12">
        <f t="shared" si="5"/>
        <v>-20412</v>
      </c>
    </row>
    <row r="332" spans="1:7" ht="10.5" customHeight="1">
      <c r="A332" s="26"/>
      <c r="B332" s="10" t="s">
        <v>315</v>
      </c>
      <c r="C332" s="11">
        <v>750</v>
      </c>
      <c r="D332" s="11">
        <v>0</v>
      </c>
      <c r="E332" s="11">
        <v>0</v>
      </c>
      <c r="F332" s="11">
        <v>0</v>
      </c>
      <c r="G332" s="12">
        <f t="shared" si="5"/>
        <v>-750</v>
      </c>
    </row>
    <row r="333" spans="1:7" ht="10.5" customHeight="1">
      <c r="A333" s="26"/>
      <c r="B333" s="10" t="s">
        <v>316</v>
      </c>
      <c r="C333" s="11">
        <v>36272</v>
      </c>
      <c r="D333" s="11">
        <v>32056</v>
      </c>
      <c r="E333" s="11">
        <v>32056</v>
      </c>
      <c r="F333" s="11">
        <v>31994</v>
      </c>
      <c r="G333" s="12">
        <f t="shared" si="5"/>
        <v>-4278</v>
      </c>
    </row>
    <row r="334" spans="1:7" ht="10.5" customHeight="1">
      <c r="A334" s="26"/>
      <c r="B334" s="10" t="s">
        <v>317</v>
      </c>
      <c r="C334" s="11">
        <v>3200</v>
      </c>
      <c r="D334" s="11">
        <v>0</v>
      </c>
      <c r="E334" s="11">
        <v>0</v>
      </c>
      <c r="F334" s="11">
        <v>0</v>
      </c>
      <c r="G334" s="12">
        <f t="shared" si="5"/>
        <v>-3200</v>
      </c>
    </row>
    <row r="335" spans="1:7" ht="10.5" customHeight="1">
      <c r="A335" s="26"/>
      <c r="B335" s="10" t="s">
        <v>318</v>
      </c>
      <c r="C335" s="11">
        <v>4000</v>
      </c>
      <c r="D335" s="11">
        <v>0</v>
      </c>
      <c r="E335" s="11">
        <v>0</v>
      </c>
      <c r="F335" s="11">
        <v>0</v>
      </c>
      <c r="G335" s="12">
        <f t="shared" si="5"/>
        <v>-4000</v>
      </c>
    </row>
    <row r="336" spans="1:7" ht="10.5" customHeight="1">
      <c r="A336" s="26"/>
      <c r="B336" s="10" t="s">
        <v>319</v>
      </c>
      <c r="C336" s="11">
        <v>1000</v>
      </c>
      <c r="D336" s="11">
        <v>0</v>
      </c>
      <c r="E336" s="11">
        <v>0</v>
      </c>
      <c r="F336" s="11">
        <v>0</v>
      </c>
      <c r="G336" s="12">
        <f t="shared" si="5"/>
        <v>-1000</v>
      </c>
    </row>
    <row r="337" spans="1:7" ht="10.5" customHeight="1">
      <c r="A337" s="26"/>
      <c r="B337" s="10" t="s">
        <v>320</v>
      </c>
      <c r="C337" s="11">
        <v>800</v>
      </c>
      <c r="D337" s="11">
        <v>0</v>
      </c>
      <c r="E337" s="11">
        <v>0</v>
      </c>
      <c r="F337" s="11">
        <v>0</v>
      </c>
      <c r="G337" s="12">
        <f t="shared" si="5"/>
        <v>-800</v>
      </c>
    </row>
    <row r="338" spans="1:7" ht="10.5" customHeight="1">
      <c r="A338" s="26"/>
      <c r="B338" s="10" t="s">
        <v>321</v>
      </c>
      <c r="C338" s="11">
        <v>1500</v>
      </c>
      <c r="D338" s="11">
        <v>0</v>
      </c>
      <c r="E338" s="11">
        <v>0</v>
      </c>
      <c r="F338" s="11">
        <v>0</v>
      </c>
      <c r="G338" s="12">
        <f t="shared" si="5"/>
        <v>-1500</v>
      </c>
    </row>
    <row r="339" spans="1:7" ht="10.5" customHeight="1">
      <c r="A339" s="26"/>
      <c r="B339" s="10" t="s">
        <v>322</v>
      </c>
      <c r="C339" s="11">
        <v>3500</v>
      </c>
      <c r="D339" s="11">
        <v>0</v>
      </c>
      <c r="E339" s="11">
        <v>0</v>
      </c>
      <c r="F339" s="11">
        <v>0</v>
      </c>
      <c r="G339" s="12">
        <f t="shared" si="5"/>
        <v>-3500</v>
      </c>
    </row>
    <row r="340" spans="1:7" ht="10.5" customHeight="1">
      <c r="A340" s="26"/>
      <c r="B340" s="10" t="s">
        <v>323</v>
      </c>
      <c r="C340" s="11">
        <v>6000</v>
      </c>
      <c r="D340" s="11">
        <v>0</v>
      </c>
      <c r="E340" s="11">
        <v>0</v>
      </c>
      <c r="F340" s="11">
        <v>0</v>
      </c>
      <c r="G340" s="12">
        <f t="shared" si="5"/>
        <v>-6000</v>
      </c>
    </row>
    <row r="341" spans="1:7" ht="10.5" customHeight="1">
      <c r="A341" s="26"/>
      <c r="B341" s="10" t="s">
        <v>324</v>
      </c>
      <c r="C341" s="11">
        <v>5000</v>
      </c>
      <c r="D341" s="11">
        <v>0</v>
      </c>
      <c r="E341" s="11">
        <v>0</v>
      </c>
      <c r="F341" s="11">
        <v>0</v>
      </c>
      <c r="G341" s="12">
        <f t="shared" si="5"/>
        <v>-5000</v>
      </c>
    </row>
    <row r="342" spans="1:7" ht="10.5" customHeight="1">
      <c r="A342" s="26"/>
      <c r="B342" s="10" t="s">
        <v>325</v>
      </c>
      <c r="C342" s="11">
        <v>0</v>
      </c>
      <c r="D342" s="11">
        <v>14000</v>
      </c>
      <c r="E342" s="11">
        <v>14000</v>
      </c>
      <c r="F342" s="11">
        <v>14000</v>
      </c>
      <c r="G342" s="12">
        <f t="shared" si="5"/>
        <v>14000</v>
      </c>
    </row>
    <row r="343" spans="1:7" ht="10.5" customHeight="1">
      <c r="A343" s="26"/>
      <c r="B343" s="10" t="s">
        <v>326</v>
      </c>
      <c r="C343" s="11">
        <v>0</v>
      </c>
      <c r="D343" s="11">
        <v>10100</v>
      </c>
      <c r="E343" s="11">
        <v>10100</v>
      </c>
      <c r="F343" s="11">
        <v>10100</v>
      </c>
      <c r="G343" s="12">
        <f t="shared" si="5"/>
        <v>10100</v>
      </c>
    </row>
    <row r="344" spans="1:7" ht="10.5" customHeight="1">
      <c r="A344" s="26"/>
      <c r="B344" s="10" t="s">
        <v>327</v>
      </c>
      <c r="C344" s="11">
        <v>0</v>
      </c>
      <c r="D344" s="11">
        <v>10136</v>
      </c>
      <c r="E344" s="11">
        <v>10136</v>
      </c>
      <c r="F344" s="11">
        <v>10136</v>
      </c>
      <c r="G344" s="12">
        <f t="shared" si="5"/>
        <v>10136</v>
      </c>
    </row>
    <row r="345" spans="1:7" ht="10.5" customHeight="1">
      <c r="A345" s="26"/>
      <c r="B345" s="10" t="s">
        <v>328</v>
      </c>
      <c r="C345" s="11">
        <v>0</v>
      </c>
      <c r="D345" s="11">
        <v>675</v>
      </c>
      <c r="E345" s="11">
        <v>0</v>
      </c>
      <c r="F345" s="11">
        <v>675</v>
      </c>
      <c r="G345" s="12">
        <f t="shared" si="5"/>
        <v>675</v>
      </c>
    </row>
    <row r="346" spans="1:7" ht="10.5" customHeight="1">
      <c r="A346" s="26"/>
      <c r="B346" s="10" t="s">
        <v>329</v>
      </c>
      <c r="C346" s="11">
        <v>34057</v>
      </c>
      <c r="D346" s="11">
        <v>36572</v>
      </c>
      <c r="E346" s="11">
        <v>34584</v>
      </c>
      <c r="F346" s="11">
        <v>34584</v>
      </c>
      <c r="G346" s="12">
        <f t="shared" si="5"/>
        <v>527</v>
      </c>
    </row>
    <row r="347" spans="1:7" ht="10.5" customHeight="1">
      <c r="A347" s="26"/>
      <c r="B347" s="10" t="s">
        <v>330</v>
      </c>
      <c r="C347" s="11">
        <v>10000</v>
      </c>
      <c r="D347" s="11">
        <v>10000</v>
      </c>
      <c r="E347" s="11">
        <v>10000</v>
      </c>
      <c r="F347" s="11">
        <v>10000</v>
      </c>
      <c r="G347" s="12">
        <f t="shared" si="5"/>
        <v>0</v>
      </c>
    </row>
    <row r="348" spans="1:7" ht="10.5" customHeight="1">
      <c r="A348" s="27"/>
      <c r="B348" s="10" t="s">
        <v>331</v>
      </c>
      <c r="C348" s="11">
        <v>1000</v>
      </c>
      <c r="D348" s="11">
        <v>1000</v>
      </c>
      <c r="E348" s="11">
        <v>1000</v>
      </c>
      <c r="F348" s="11">
        <v>1000</v>
      </c>
      <c r="G348" s="12">
        <f t="shared" si="5"/>
        <v>0</v>
      </c>
    </row>
    <row r="349" spans="1:7" ht="10.5" customHeight="1">
      <c r="A349" s="25" t="s">
        <v>332</v>
      </c>
      <c r="B349" s="10" t="s">
        <v>333</v>
      </c>
      <c r="C349" s="11">
        <v>12097</v>
      </c>
      <c r="D349" s="11">
        <v>7633</v>
      </c>
      <c r="E349" s="11">
        <v>7633</v>
      </c>
      <c r="F349" s="11">
        <v>7324</v>
      </c>
      <c r="G349" s="12">
        <f t="shared" si="5"/>
        <v>-4773</v>
      </c>
    </row>
    <row r="350" spans="1:7" ht="10.5" customHeight="1">
      <c r="A350" s="26"/>
      <c r="B350" s="10" t="s">
        <v>334</v>
      </c>
      <c r="C350" s="11">
        <v>555</v>
      </c>
      <c r="D350" s="11">
        <v>473</v>
      </c>
      <c r="E350" s="11">
        <v>473</v>
      </c>
      <c r="F350" s="11">
        <v>473</v>
      </c>
      <c r="G350" s="12">
        <f t="shared" si="5"/>
        <v>-82</v>
      </c>
    </row>
    <row r="351" spans="1:7" ht="10.5" customHeight="1">
      <c r="A351" s="26"/>
      <c r="B351" s="10" t="s">
        <v>335</v>
      </c>
      <c r="C351" s="11">
        <v>2409</v>
      </c>
      <c r="D351" s="11">
        <v>1967</v>
      </c>
      <c r="E351" s="11">
        <v>1417</v>
      </c>
      <c r="F351" s="11">
        <v>1417</v>
      </c>
      <c r="G351" s="12">
        <f t="shared" si="5"/>
        <v>-992</v>
      </c>
    </row>
    <row r="352" spans="1:7" ht="10.5" customHeight="1">
      <c r="A352" s="26"/>
      <c r="B352" s="10" t="s">
        <v>336</v>
      </c>
      <c r="C352" s="11">
        <v>23400</v>
      </c>
      <c r="D352" s="11">
        <v>2625</v>
      </c>
      <c r="E352" s="11">
        <v>2625</v>
      </c>
      <c r="F352" s="11">
        <v>2625</v>
      </c>
      <c r="G352" s="12">
        <f t="shared" si="5"/>
        <v>-20775</v>
      </c>
    </row>
    <row r="353" spans="1:7" ht="10.5" customHeight="1">
      <c r="A353" s="26"/>
      <c r="B353" s="10" t="s">
        <v>337</v>
      </c>
      <c r="C353" s="11">
        <v>2072</v>
      </c>
      <c r="D353" s="11">
        <v>2348</v>
      </c>
      <c r="E353" s="11">
        <v>1999</v>
      </c>
      <c r="F353" s="11">
        <v>1999</v>
      </c>
      <c r="G353" s="12">
        <f t="shared" si="5"/>
        <v>-73</v>
      </c>
    </row>
    <row r="354" spans="1:7" ht="10.5" customHeight="1">
      <c r="A354" s="26"/>
      <c r="B354" s="10" t="s">
        <v>338</v>
      </c>
      <c r="C354" s="11">
        <v>30150</v>
      </c>
      <c r="D354" s="11">
        <v>27135</v>
      </c>
      <c r="E354" s="11">
        <v>27135</v>
      </c>
      <c r="F354" s="11">
        <v>27135</v>
      </c>
      <c r="G354" s="12">
        <f t="shared" si="5"/>
        <v>-3015</v>
      </c>
    </row>
    <row r="355" spans="1:7" ht="10.5" customHeight="1">
      <c r="A355" s="26"/>
      <c r="B355" s="10" t="s">
        <v>339</v>
      </c>
      <c r="C355" s="11">
        <v>29031</v>
      </c>
      <c r="D355" s="11">
        <v>29271</v>
      </c>
      <c r="E355" s="11">
        <v>27190</v>
      </c>
      <c r="F355" s="11">
        <v>27190</v>
      </c>
      <c r="G355" s="12">
        <f t="shared" si="5"/>
        <v>-1841</v>
      </c>
    </row>
    <row r="356" spans="1:7" ht="10.5" customHeight="1">
      <c r="A356" s="26"/>
      <c r="B356" s="10" t="s">
        <v>340</v>
      </c>
      <c r="C356" s="11">
        <v>3935</v>
      </c>
      <c r="D356" s="11">
        <v>4171</v>
      </c>
      <c r="E356" s="11">
        <v>3930</v>
      </c>
      <c r="F356" s="11">
        <v>3930</v>
      </c>
      <c r="G356" s="12">
        <f t="shared" si="5"/>
        <v>-5</v>
      </c>
    </row>
    <row r="357" spans="1:7" ht="10.5" customHeight="1">
      <c r="A357" s="26"/>
      <c r="B357" s="10" t="s">
        <v>341</v>
      </c>
      <c r="C357" s="11">
        <v>4302</v>
      </c>
      <c r="D357" s="11">
        <v>2598</v>
      </c>
      <c r="E357" s="11">
        <v>2505</v>
      </c>
      <c r="F357" s="11">
        <v>2505</v>
      </c>
      <c r="G357" s="12">
        <f aca="true" t="shared" si="6" ref="G357:G420">F357-C357</f>
        <v>-1797</v>
      </c>
    </row>
    <row r="358" spans="1:7" ht="10.5" customHeight="1">
      <c r="A358" s="26"/>
      <c r="B358" s="10" t="s">
        <v>342</v>
      </c>
      <c r="C358" s="11">
        <v>8057</v>
      </c>
      <c r="D358" s="11">
        <v>10891</v>
      </c>
      <c r="E358" s="11">
        <v>7545</v>
      </c>
      <c r="F358" s="11">
        <v>7545</v>
      </c>
      <c r="G358" s="12">
        <f t="shared" si="6"/>
        <v>-512</v>
      </c>
    </row>
    <row r="359" spans="1:7" ht="10.5" customHeight="1">
      <c r="A359" s="26"/>
      <c r="B359" s="10" t="s">
        <v>343</v>
      </c>
      <c r="C359" s="11">
        <v>5363</v>
      </c>
      <c r="D359" s="11">
        <v>6973</v>
      </c>
      <c r="E359" s="11">
        <v>4836</v>
      </c>
      <c r="F359" s="11">
        <v>4836</v>
      </c>
      <c r="G359" s="12">
        <f t="shared" si="6"/>
        <v>-527</v>
      </c>
    </row>
    <row r="360" spans="1:7" ht="10.5" customHeight="1">
      <c r="A360" s="27"/>
      <c r="B360" s="10" t="s">
        <v>344</v>
      </c>
      <c r="C360" s="11">
        <v>1004</v>
      </c>
      <c r="D360" s="11">
        <v>604</v>
      </c>
      <c r="E360" s="11">
        <v>554</v>
      </c>
      <c r="F360" s="11">
        <v>554</v>
      </c>
      <c r="G360" s="12">
        <f t="shared" si="6"/>
        <v>-450</v>
      </c>
    </row>
    <row r="361" spans="1:7" ht="10.5" customHeight="1">
      <c r="A361" s="25" t="s">
        <v>345</v>
      </c>
      <c r="B361" s="10" t="s">
        <v>346</v>
      </c>
      <c r="C361" s="11">
        <v>51644</v>
      </c>
      <c r="D361" s="11">
        <v>56055</v>
      </c>
      <c r="E361" s="11">
        <v>56055</v>
      </c>
      <c r="F361" s="11">
        <v>56039</v>
      </c>
      <c r="G361" s="12">
        <f t="shared" si="6"/>
        <v>4395</v>
      </c>
    </row>
    <row r="362" spans="1:7" ht="10.5" customHeight="1">
      <c r="A362" s="26"/>
      <c r="B362" s="10" t="s">
        <v>347</v>
      </c>
      <c r="C362" s="11">
        <v>66355</v>
      </c>
      <c r="D362" s="11">
        <v>360299</v>
      </c>
      <c r="E362" s="11">
        <v>360299</v>
      </c>
      <c r="F362" s="11">
        <v>360245</v>
      </c>
      <c r="G362" s="12">
        <f t="shared" si="6"/>
        <v>293890</v>
      </c>
    </row>
    <row r="363" spans="1:7" ht="10.5" customHeight="1">
      <c r="A363" s="27"/>
      <c r="B363" s="10" t="s">
        <v>348</v>
      </c>
      <c r="C363" s="11">
        <v>70000</v>
      </c>
      <c r="D363" s="11">
        <v>290000</v>
      </c>
      <c r="E363" s="11">
        <v>290000</v>
      </c>
      <c r="F363" s="11">
        <v>290000</v>
      </c>
      <c r="G363" s="12">
        <f t="shared" si="6"/>
        <v>220000</v>
      </c>
    </row>
    <row r="364" spans="1:7" ht="10.5" customHeight="1">
      <c r="A364" s="25" t="s">
        <v>349</v>
      </c>
      <c r="B364" s="10" t="s">
        <v>350</v>
      </c>
      <c r="C364" s="11">
        <v>540</v>
      </c>
      <c r="D364" s="11">
        <v>478</v>
      </c>
      <c r="E364" s="11">
        <v>391</v>
      </c>
      <c r="F364" s="11">
        <v>391</v>
      </c>
      <c r="G364" s="12">
        <f t="shared" si="6"/>
        <v>-149</v>
      </c>
    </row>
    <row r="365" spans="1:7" ht="10.5" customHeight="1">
      <c r="A365" s="26"/>
      <c r="B365" s="10" t="s">
        <v>351</v>
      </c>
      <c r="C365" s="11">
        <v>4981</v>
      </c>
      <c r="D365" s="11">
        <v>7195</v>
      </c>
      <c r="E365" s="11">
        <v>5150</v>
      </c>
      <c r="F365" s="11">
        <v>6350</v>
      </c>
      <c r="G365" s="12">
        <f t="shared" si="6"/>
        <v>1369</v>
      </c>
    </row>
    <row r="366" spans="1:7" ht="10.5" customHeight="1">
      <c r="A366" s="26"/>
      <c r="B366" s="10" t="s">
        <v>352</v>
      </c>
      <c r="C366" s="11">
        <v>15055</v>
      </c>
      <c r="D366" s="11">
        <v>16717</v>
      </c>
      <c r="E366" s="11">
        <v>15074</v>
      </c>
      <c r="F366" s="11">
        <v>15074</v>
      </c>
      <c r="G366" s="12">
        <f t="shared" si="6"/>
        <v>19</v>
      </c>
    </row>
    <row r="367" spans="1:7" ht="10.5" customHeight="1">
      <c r="A367" s="26"/>
      <c r="B367" s="10" t="s">
        <v>353</v>
      </c>
      <c r="C367" s="11">
        <v>73386</v>
      </c>
      <c r="D367" s="11">
        <v>107951</v>
      </c>
      <c r="E367" s="11">
        <v>72228</v>
      </c>
      <c r="F367" s="11">
        <v>72228</v>
      </c>
      <c r="G367" s="12">
        <f t="shared" si="6"/>
        <v>-1158</v>
      </c>
    </row>
    <row r="368" spans="1:7" ht="10.5" customHeight="1">
      <c r="A368" s="26"/>
      <c r="B368" s="10" t="s">
        <v>354</v>
      </c>
      <c r="C368" s="11">
        <v>58368</v>
      </c>
      <c r="D368" s="11">
        <v>67658</v>
      </c>
      <c r="E368" s="11">
        <v>22662</v>
      </c>
      <c r="F368" s="11">
        <v>39042</v>
      </c>
      <c r="G368" s="12">
        <f t="shared" si="6"/>
        <v>-19326</v>
      </c>
    </row>
    <row r="369" spans="1:7" ht="10.5" customHeight="1">
      <c r="A369" s="26"/>
      <c r="B369" s="10" t="s">
        <v>355</v>
      </c>
      <c r="C369" s="11">
        <v>0</v>
      </c>
      <c r="D369" s="11">
        <v>0</v>
      </c>
      <c r="E369" s="11">
        <v>5500</v>
      </c>
      <c r="F369" s="11">
        <v>5500</v>
      </c>
      <c r="G369" s="12">
        <f t="shared" si="6"/>
        <v>5500</v>
      </c>
    </row>
    <row r="370" spans="1:7" ht="10.5" customHeight="1">
      <c r="A370" s="26"/>
      <c r="B370" s="10" t="s">
        <v>356</v>
      </c>
      <c r="C370" s="11">
        <v>185000</v>
      </c>
      <c r="D370" s="11">
        <v>115000</v>
      </c>
      <c r="E370" s="11">
        <v>65000</v>
      </c>
      <c r="F370" s="11">
        <v>65000</v>
      </c>
      <c r="G370" s="12">
        <f t="shared" si="6"/>
        <v>-120000</v>
      </c>
    </row>
    <row r="371" spans="1:7" ht="10.5" customHeight="1">
      <c r="A371" s="26"/>
      <c r="B371" s="10" t="s">
        <v>357</v>
      </c>
      <c r="C371" s="11">
        <v>0</v>
      </c>
      <c r="D371" s="11">
        <v>80000</v>
      </c>
      <c r="E371" s="11">
        <v>80000</v>
      </c>
      <c r="F371" s="11">
        <v>80000</v>
      </c>
      <c r="G371" s="12">
        <f t="shared" si="6"/>
        <v>80000</v>
      </c>
    </row>
    <row r="372" spans="1:7" ht="10.5" customHeight="1">
      <c r="A372" s="26"/>
      <c r="B372" s="10" t="s">
        <v>358</v>
      </c>
      <c r="C372" s="11">
        <v>0</v>
      </c>
      <c r="D372" s="11">
        <v>15000</v>
      </c>
      <c r="E372" s="11">
        <v>15000</v>
      </c>
      <c r="F372" s="11">
        <v>15000</v>
      </c>
      <c r="G372" s="12">
        <f t="shared" si="6"/>
        <v>15000</v>
      </c>
    </row>
    <row r="373" spans="1:7" ht="10.5" customHeight="1">
      <c r="A373" s="26"/>
      <c r="B373" s="10" t="s">
        <v>359</v>
      </c>
      <c r="C373" s="11">
        <v>3285</v>
      </c>
      <c r="D373" s="11">
        <v>30902</v>
      </c>
      <c r="E373" s="11">
        <v>15300</v>
      </c>
      <c r="F373" s="11">
        <v>19100</v>
      </c>
      <c r="G373" s="12">
        <f t="shared" si="6"/>
        <v>15815</v>
      </c>
    </row>
    <row r="374" spans="1:7" ht="10.5" customHeight="1">
      <c r="A374" s="26"/>
      <c r="B374" s="10" t="s">
        <v>360</v>
      </c>
      <c r="C374" s="11">
        <v>1687</v>
      </c>
      <c r="D374" s="11">
        <v>1685</v>
      </c>
      <c r="E374" s="11">
        <v>1685</v>
      </c>
      <c r="F374" s="11">
        <v>1685</v>
      </c>
      <c r="G374" s="12">
        <f t="shared" si="6"/>
        <v>-2</v>
      </c>
    </row>
    <row r="375" spans="1:7" ht="10.5" customHeight="1">
      <c r="A375" s="26"/>
      <c r="B375" s="10" t="s">
        <v>361</v>
      </c>
      <c r="C375" s="11">
        <v>12536</v>
      </c>
      <c r="D375" s="11">
        <v>24467</v>
      </c>
      <c r="E375" s="11">
        <v>11617</v>
      </c>
      <c r="F375" s="11">
        <v>8617</v>
      </c>
      <c r="G375" s="12">
        <f t="shared" si="6"/>
        <v>-3919</v>
      </c>
    </row>
    <row r="376" spans="1:7" ht="10.5" customHeight="1">
      <c r="A376" s="26"/>
      <c r="B376" s="10" t="s">
        <v>362</v>
      </c>
      <c r="C376" s="11">
        <v>12000</v>
      </c>
      <c r="D376" s="11">
        <v>9200</v>
      </c>
      <c r="E376" s="11">
        <v>9200</v>
      </c>
      <c r="F376" s="11">
        <v>1200</v>
      </c>
      <c r="G376" s="12">
        <f t="shared" si="6"/>
        <v>-10800</v>
      </c>
    </row>
    <row r="377" spans="1:7" ht="10.5" customHeight="1">
      <c r="A377" s="26"/>
      <c r="B377" s="10" t="s">
        <v>363</v>
      </c>
      <c r="C377" s="11">
        <v>579</v>
      </c>
      <c r="D377" s="11">
        <v>454</v>
      </c>
      <c r="E377" s="11">
        <v>100</v>
      </c>
      <c r="F377" s="11">
        <v>100</v>
      </c>
      <c r="G377" s="12">
        <f t="shared" si="6"/>
        <v>-479</v>
      </c>
    </row>
    <row r="378" spans="1:7" ht="10.5" customHeight="1">
      <c r="A378" s="26"/>
      <c r="B378" s="10" t="s">
        <v>364</v>
      </c>
      <c r="C378" s="11">
        <v>11000</v>
      </c>
      <c r="D378" s="11">
        <v>11000</v>
      </c>
      <c r="E378" s="11">
        <v>11000</v>
      </c>
      <c r="F378" s="11">
        <v>11000</v>
      </c>
      <c r="G378" s="12">
        <f t="shared" si="6"/>
        <v>0</v>
      </c>
    </row>
    <row r="379" spans="1:7" ht="10.5" customHeight="1">
      <c r="A379" s="27"/>
      <c r="B379" s="10" t="s">
        <v>365</v>
      </c>
      <c r="C379" s="11">
        <v>1000</v>
      </c>
      <c r="D379" s="11">
        <v>2000</v>
      </c>
      <c r="E379" s="11">
        <v>2000</v>
      </c>
      <c r="F379" s="11">
        <v>2000</v>
      </c>
      <c r="G379" s="12">
        <f t="shared" si="6"/>
        <v>1000</v>
      </c>
    </row>
    <row r="380" spans="1:7" ht="10.5" customHeight="1">
      <c r="A380" s="25" t="s">
        <v>366</v>
      </c>
      <c r="B380" s="10" t="s">
        <v>367</v>
      </c>
      <c r="C380" s="11">
        <v>587</v>
      </c>
      <c r="D380" s="11">
        <v>6671</v>
      </c>
      <c r="E380" s="11">
        <v>6671</v>
      </c>
      <c r="F380" s="11">
        <v>8101</v>
      </c>
      <c r="G380" s="12">
        <f t="shared" si="6"/>
        <v>7514</v>
      </c>
    </row>
    <row r="381" spans="1:7" ht="10.5" customHeight="1">
      <c r="A381" s="26"/>
      <c r="B381" s="10" t="s">
        <v>368</v>
      </c>
      <c r="C381" s="11">
        <v>224731</v>
      </c>
      <c r="D381" s="11">
        <v>304339</v>
      </c>
      <c r="E381" s="11">
        <v>294169</v>
      </c>
      <c r="F381" s="11">
        <v>294169</v>
      </c>
      <c r="G381" s="12">
        <f t="shared" si="6"/>
        <v>69438</v>
      </c>
    </row>
    <row r="382" spans="1:7" ht="10.5" customHeight="1">
      <c r="A382" s="27"/>
      <c r="B382" s="10" t="s">
        <v>369</v>
      </c>
      <c r="C382" s="11">
        <v>1256428</v>
      </c>
      <c r="D382" s="11">
        <v>1285721</v>
      </c>
      <c r="E382" s="11">
        <v>1268185</v>
      </c>
      <c r="F382" s="11">
        <v>1249185</v>
      </c>
      <c r="G382" s="12">
        <f t="shared" si="6"/>
        <v>-7243</v>
      </c>
    </row>
    <row r="383" spans="1:7" ht="10.5" customHeight="1">
      <c r="A383" s="25" t="s">
        <v>370</v>
      </c>
      <c r="B383" s="10" t="s">
        <v>371</v>
      </c>
      <c r="C383" s="11">
        <v>19399</v>
      </c>
      <c r="D383" s="11">
        <v>43975</v>
      </c>
      <c r="E383" s="11">
        <v>11514</v>
      </c>
      <c r="F383" s="11">
        <v>12472</v>
      </c>
      <c r="G383" s="12">
        <f t="shared" si="6"/>
        <v>-6927</v>
      </c>
    </row>
    <row r="384" spans="1:7" ht="10.5" customHeight="1">
      <c r="A384" s="26"/>
      <c r="B384" s="10" t="s">
        <v>358</v>
      </c>
      <c r="C384" s="11">
        <v>0</v>
      </c>
      <c r="D384" s="11">
        <v>15000</v>
      </c>
      <c r="E384" s="11">
        <v>15000</v>
      </c>
      <c r="F384" s="11">
        <v>15000</v>
      </c>
      <c r="G384" s="12">
        <f t="shared" si="6"/>
        <v>15000</v>
      </c>
    </row>
    <row r="385" spans="1:7" ht="10.5" customHeight="1">
      <c r="A385" s="26"/>
      <c r="B385" s="10" t="s">
        <v>372</v>
      </c>
      <c r="C385" s="11">
        <v>21232</v>
      </c>
      <c r="D385" s="11">
        <v>8744</v>
      </c>
      <c r="E385" s="11">
        <v>574</v>
      </c>
      <c r="F385" s="11">
        <v>541</v>
      </c>
      <c r="G385" s="12">
        <f t="shared" si="6"/>
        <v>-20691</v>
      </c>
    </row>
    <row r="386" spans="1:7" ht="10.5" customHeight="1">
      <c r="A386" s="26"/>
      <c r="B386" s="10" t="s">
        <v>373</v>
      </c>
      <c r="C386" s="11">
        <v>2700</v>
      </c>
      <c r="D386" s="11">
        <v>25038</v>
      </c>
      <c r="E386" s="11">
        <v>6897</v>
      </c>
      <c r="F386" s="11">
        <v>12977</v>
      </c>
      <c r="G386" s="12">
        <f t="shared" si="6"/>
        <v>10277</v>
      </c>
    </row>
    <row r="387" spans="1:7" ht="10.5" customHeight="1">
      <c r="A387" s="26"/>
      <c r="B387" s="10" t="s">
        <v>374</v>
      </c>
      <c r="C387" s="11">
        <v>20698</v>
      </c>
      <c r="D387" s="11">
        <v>27615</v>
      </c>
      <c r="E387" s="11">
        <v>22715</v>
      </c>
      <c r="F387" s="11">
        <v>22715</v>
      </c>
      <c r="G387" s="12">
        <f t="shared" si="6"/>
        <v>2017</v>
      </c>
    </row>
    <row r="388" spans="1:7" ht="10.5" customHeight="1">
      <c r="A388" s="26"/>
      <c r="B388" s="10" t="s">
        <v>375</v>
      </c>
      <c r="C388" s="11">
        <v>3230</v>
      </c>
      <c r="D388" s="11">
        <v>2580</v>
      </c>
      <c r="E388" s="11">
        <v>2580</v>
      </c>
      <c r="F388" s="11">
        <v>2580</v>
      </c>
      <c r="G388" s="12">
        <f t="shared" si="6"/>
        <v>-650</v>
      </c>
    </row>
    <row r="389" spans="1:7" ht="10.5" customHeight="1">
      <c r="A389" s="26"/>
      <c r="B389" s="10" t="s">
        <v>376</v>
      </c>
      <c r="C389" s="11">
        <v>1729</v>
      </c>
      <c r="D389" s="11">
        <v>0</v>
      </c>
      <c r="E389" s="11">
        <v>0</v>
      </c>
      <c r="F389" s="11">
        <v>0</v>
      </c>
      <c r="G389" s="12">
        <f t="shared" si="6"/>
        <v>-1729</v>
      </c>
    </row>
    <row r="390" spans="1:7" ht="10.5" customHeight="1">
      <c r="A390" s="26"/>
      <c r="B390" s="10" t="s">
        <v>377</v>
      </c>
      <c r="C390" s="11">
        <v>756</v>
      </c>
      <c r="D390" s="11">
        <v>0</v>
      </c>
      <c r="E390" s="11">
        <v>0</v>
      </c>
      <c r="F390" s="11">
        <v>0</v>
      </c>
      <c r="G390" s="12">
        <f t="shared" si="6"/>
        <v>-756</v>
      </c>
    </row>
    <row r="391" spans="1:7" ht="10.5" customHeight="1">
      <c r="A391" s="26"/>
      <c r="B391" s="10" t="s">
        <v>378</v>
      </c>
      <c r="C391" s="11">
        <v>641</v>
      </c>
      <c r="D391" s="11">
        <v>0</v>
      </c>
      <c r="E391" s="11">
        <v>0</v>
      </c>
      <c r="F391" s="11">
        <v>0</v>
      </c>
      <c r="G391" s="12">
        <f t="shared" si="6"/>
        <v>-641</v>
      </c>
    </row>
    <row r="392" spans="1:7" ht="10.5" customHeight="1">
      <c r="A392" s="26"/>
      <c r="B392" s="10" t="s">
        <v>379</v>
      </c>
      <c r="C392" s="11">
        <v>26</v>
      </c>
      <c r="D392" s="11">
        <v>0</v>
      </c>
      <c r="E392" s="11">
        <v>0</v>
      </c>
      <c r="F392" s="11">
        <v>0</v>
      </c>
      <c r="G392" s="12">
        <f t="shared" si="6"/>
        <v>-26</v>
      </c>
    </row>
    <row r="393" spans="1:7" ht="10.5" customHeight="1">
      <c r="A393" s="26"/>
      <c r="B393" s="10" t="s">
        <v>380</v>
      </c>
      <c r="C393" s="11">
        <v>8840</v>
      </c>
      <c r="D393" s="11">
        <v>8840</v>
      </c>
      <c r="E393" s="11">
        <v>8840</v>
      </c>
      <c r="F393" s="11">
        <v>8840</v>
      </c>
      <c r="G393" s="12">
        <f t="shared" si="6"/>
        <v>0</v>
      </c>
    </row>
    <row r="394" spans="1:7" ht="10.5" customHeight="1">
      <c r="A394" s="27"/>
      <c r="B394" s="10" t="s">
        <v>381</v>
      </c>
      <c r="C394" s="11">
        <v>0</v>
      </c>
      <c r="D394" s="11">
        <v>3353</v>
      </c>
      <c r="E394" s="11">
        <v>3353</v>
      </c>
      <c r="F394" s="11">
        <v>3353</v>
      </c>
      <c r="G394" s="12">
        <f t="shared" si="6"/>
        <v>3353</v>
      </c>
    </row>
    <row r="395" spans="1:7" ht="10.5" customHeight="1">
      <c r="A395" s="25" t="s">
        <v>382</v>
      </c>
      <c r="B395" s="10" t="s">
        <v>383</v>
      </c>
      <c r="C395" s="11">
        <v>932</v>
      </c>
      <c r="D395" s="11">
        <v>2123</v>
      </c>
      <c r="E395" s="11">
        <v>2123</v>
      </c>
      <c r="F395" s="11">
        <v>2123</v>
      </c>
      <c r="G395" s="12">
        <f t="shared" si="6"/>
        <v>1191</v>
      </c>
    </row>
    <row r="396" spans="1:7" ht="10.5" customHeight="1">
      <c r="A396" s="27"/>
      <c r="B396" s="10" t="s">
        <v>384</v>
      </c>
      <c r="C396" s="11">
        <v>3050</v>
      </c>
      <c r="D396" s="11">
        <v>3000</v>
      </c>
      <c r="E396" s="11">
        <v>3000</v>
      </c>
      <c r="F396" s="11">
        <v>3000</v>
      </c>
      <c r="G396" s="12">
        <f t="shared" si="6"/>
        <v>-50</v>
      </c>
    </row>
    <row r="397" spans="1:7" ht="10.5" customHeight="1">
      <c r="A397" s="25" t="s">
        <v>385</v>
      </c>
      <c r="B397" s="10" t="s">
        <v>386</v>
      </c>
      <c r="C397" s="11">
        <v>61</v>
      </c>
      <c r="D397" s="11">
        <v>226</v>
      </c>
      <c r="E397" s="11">
        <v>226</v>
      </c>
      <c r="F397" s="11">
        <v>527</v>
      </c>
      <c r="G397" s="12">
        <f t="shared" si="6"/>
        <v>466</v>
      </c>
    </row>
    <row r="398" spans="1:7" ht="10.5" customHeight="1">
      <c r="A398" s="26"/>
      <c r="B398" s="10" t="s">
        <v>387</v>
      </c>
      <c r="C398" s="11">
        <v>2530</v>
      </c>
      <c r="D398" s="11">
        <v>2529</v>
      </c>
      <c r="E398" s="11">
        <v>2529</v>
      </c>
      <c r="F398" s="11">
        <v>2529</v>
      </c>
      <c r="G398" s="12">
        <f t="shared" si="6"/>
        <v>-1</v>
      </c>
    </row>
    <row r="399" spans="1:7" ht="10.5" customHeight="1">
      <c r="A399" s="26"/>
      <c r="B399" s="10" t="s">
        <v>388</v>
      </c>
      <c r="C399" s="11">
        <v>10651</v>
      </c>
      <c r="D399" s="11">
        <v>11778</v>
      </c>
      <c r="E399" s="11">
        <v>10887</v>
      </c>
      <c r="F399" s="11">
        <v>10991</v>
      </c>
      <c r="G399" s="12">
        <f t="shared" si="6"/>
        <v>340</v>
      </c>
    </row>
    <row r="400" spans="1:7" ht="10.5" customHeight="1">
      <c r="A400" s="26"/>
      <c r="B400" s="10" t="s">
        <v>389</v>
      </c>
      <c r="C400" s="11">
        <v>160</v>
      </c>
      <c r="D400" s="11">
        <v>160</v>
      </c>
      <c r="E400" s="11">
        <v>160</v>
      </c>
      <c r="F400" s="11">
        <v>160</v>
      </c>
      <c r="G400" s="12">
        <f t="shared" si="6"/>
        <v>0</v>
      </c>
    </row>
    <row r="401" spans="1:7" ht="10.5" customHeight="1">
      <c r="A401" s="26"/>
      <c r="B401" s="10" t="s">
        <v>390</v>
      </c>
      <c r="C401" s="11">
        <v>141228</v>
      </c>
      <c r="D401" s="11">
        <v>145758</v>
      </c>
      <c r="E401" s="11">
        <v>124480</v>
      </c>
      <c r="F401" s="11">
        <v>129450</v>
      </c>
      <c r="G401" s="12">
        <f t="shared" si="6"/>
        <v>-11778</v>
      </c>
    </row>
    <row r="402" spans="1:7" ht="10.5" customHeight="1">
      <c r="A402" s="26"/>
      <c r="B402" s="10" t="s">
        <v>391</v>
      </c>
      <c r="C402" s="11">
        <v>4572</v>
      </c>
      <c r="D402" s="11">
        <v>4562</v>
      </c>
      <c r="E402" s="11">
        <v>4562</v>
      </c>
      <c r="F402" s="11">
        <v>4562</v>
      </c>
      <c r="G402" s="12">
        <f t="shared" si="6"/>
        <v>-10</v>
      </c>
    </row>
    <row r="403" spans="1:7" ht="10.5" customHeight="1">
      <c r="A403" s="26"/>
      <c r="B403" s="10" t="s">
        <v>392</v>
      </c>
      <c r="C403" s="11">
        <v>0</v>
      </c>
      <c r="D403" s="11">
        <v>22757</v>
      </c>
      <c r="E403" s="11">
        <v>22757</v>
      </c>
      <c r="F403" s="11">
        <v>22757</v>
      </c>
      <c r="G403" s="12">
        <f t="shared" si="6"/>
        <v>22757</v>
      </c>
    </row>
    <row r="404" spans="1:7" ht="10.5" customHeight="1">
      <c r="A404" s="26"/>
      <c r="B404" s="10" t="s">
        <v>393</v>
      </c>
      <c r="C404" s="11">
        <v>30800</v>
      </c>
      <c r="D404" s="11">
        <v>32505</v>
      </c>
      <c r="E404" s="11">
        <v>31124</v>
      </c>
      <c r="F404" s="11">
        <v>31124</v>
      </c>
      <c r="G404" s="12">
        <f t="shared" si="6"/>
        <v>324</v>
      </c>
    </row>
    <row r="405" spans="1:7" ht="10.5" customHeight="1">
      <c r="A405" s="26"/>
      <c r="B405" s="10" t="s">
        <v>394</v>
      </c>
      <c r="C405" s="11">
        <v>10104</v>
      </c>
      <c r="D405" s="11">
        <v>39305</v>
      </c>
      <c r="E405" s="11">
        <v>7447</v>
      </c>
      <c r="F405" s="11">
        <v>10092</v>
      </c>
      <c r="G405" s="12">
        <f t="shared" si="6"/>
        <v>-12</v>
      </c>
    </row>
    <row r="406" spans="1:7" ht="10.5" customHeight="1">
      <c r="A406" s="26"/>
      <c r="B406" s="10" t="s">
        <v>395</v>
      </c>
      <c r="C406" s="11">
        <v>753287</v>
      </c>
      <c r="D406" s="11">
        <v>0</v>
      </c>
      <c r="E406" s="11">
        <v>0</v>
      </c>
      <c r="F406" s="11">
        <v>0</v>
      </c>
      <c r="G406" s="12">
        <f t="shared" si="6"/>
        <v>-753287</v>
      </c>
    </row>
    <row r="407" spans="1:7" ht="10.5" customHeight="1">
      <c r="A407" s="26"/>
      <c r="B407" s="10" t="s">
        <v>396</v>
      </c>
      <c r="C407" s="11">
        <v>14497</v>
      </c>
      <c r="D407" s="11">
        <v>270967</v>
      </c>
      <c r="E407" s="11">
        <v>270967</v>
      </c>
      <c r="F407" s="11">
        <v>270967</v>
      </c>
      <c r="G407" s="12">
        <f t="shared" si="6"/>
        <v>256470</v>
      </c>
    </row>
    <row r="408" spans="1:7" ht="10.5" customHeight="1">
      <c r="A408" s="26"/>
      <c r="B408" s="10" t="s">
        <v>397</v>
      </c>
      <c r="C408" s="11">
        <v>80773</v>
      </c>
      <c r="D408" s="11">
        <v>72869</v>
      </c>
      <c r="E408" s="11">
        <v>64135</v>
      </c>
      <c r="F408" s="11">
        <v>64135</v>
      </c>
      <c r="G408" s="12">
        <f t="shared" si="6"/>
        <v>-16638</v>
      </c>
    </row>
    <row r="409" spans="1:7" ht="10.5" customHeight="1">
      <c r="A409" s="26"/>
      <c r="B409" s="10" t="s">
        <v>391</v>
      </c>
      <c r="C409" s="11">
        <v>1757</v>
      </c>
      <c r="D409" s="11">
        <v>1758</v>
      </c>
      <c r="E409" s="11">
        <v>1758</v>
      </c>
      <c r="F409" s="11">
        <v>1758</v>
      </c>
      <c r="G409" s="12">
        <f t="shared" si="6"/>
        <v>1</v>
      </c>
    </row>
    <row r="410" spans="1:7" ht="10.5" customHeight="1">
      <c r="A410" s="26"/>
      <c r="B410" s="10" t="s">
        <v>392</v>
      </c>
      <c r="C410" s="11">
        <v>0</v>
      </c>
      <c r="D410" s="11">
        <v>21380</v>
      </c>
      <c r="E410" s="11">
        <v>21380</v>
      </c>
      <c r="F410" s="11">
        <v>21380</v>
      </c>
      <c r="G410" s="12">
        <f t="shared" si="6"/>
        <v>21380</v>
      </c>
    </row>
    <row r="411" spans="1:7" ht="10.5" customHeight="1">
      <c r="A411" s="26"/>
      <c r="B411" s="10" t="s">
        <v>398</v>
      </c>
      <c r="C411" s="11">
        <v>16568</v>
      </c>
      <c r="D411" s="11">
        <v>17689</v>
      </c>
      <c r="E411" s="11">
        <v>15797</v>
      </c>
      <c r="F411" s="11">
        <v>15797</v>
      </c>
      <c r="G411" s="12">
        <f t="shared" si="6"/>
        <v>-771</v>
      </c>
    </row>
    <row r="412" spans="1:7" ht="10.5" customHeight="1">
      <c r="A412" s="26"/>
      <c r="B412" s="10" t="s">
        <v>399</v>
      </c>
      <c r="C412" s="11">
        <v>22892</v>
      </c>
      <c r="D412" s="11">
        <v>19752</v>
      </c>
      <c r="E412" s="11">
        <v>14507</v>
      </c>
      <c r="F412" s="11">
        <v>14507</v>
      </c>
      <c r="G412" s="12">
        <f t="shared" si="6"/>
        <v>-8385</v>
      </c>
    </row>
    <row r="413" spans="1:7" ht="10.5" customHeight="1">
      <c r="A413" s="26"/>
      <c r="B413" s="10" t="s">
        <v>400</v>
      </c>
      <c r="C413" s="11">
        <v>593</v>
      </c>
      <c r="D413" s="11">
        <v>0</v>
      </c>
      <c r="E413" s="11">
        <v>0</v>
      </c>
      <c r="F413" s="11">
        <v>0</v>
      </c>
      <c r="G413" s="12">
        <f t="shared" si="6"/>
        <v>-593</v>
      </c>
    </row>
    <row r="414" spans="1:7" ht="10.5" customHeight="1">
      <c r="A414" s="27"/>
      <c r="B414" s="10" t="s">
        <v>401</v>
      </c>
      <c r="C414" s="11">
        <v>228755</v>
      </c>
      <c r="D414" s="11">
        <v>0</v>
      </c>
      <c r="E414" s="11">
        <v>0</v>
      </c>
      <c r="F414" s="11">
        <v>0</v>
      </c>
      <c r="G414" s="12">
        <f t="shared" si="6"/>
        <v>-228755</v>
      </c>
    </row>
    <row r="415" spans="1:7" ht="10.5" customHeight="1">
      <c r="A415" s="25" t="s">
        <v>402</v>
      </c>
      <c r="B415" s="10" t="s">
        <v>403</v>
      </c>
      <c r="C415" s="11">
        <v>17297</v>
      </c>
      <c r="D415" s="11">
        <v>19577</v>
      </c>
      <c r="E415" s="11">
        <v>19476</v>
      </c>
      <c r="F415" s="11">
        <v>17508</v>
      </c>
      <c r="G415" s="12">
        <f t="shared" si="6"/>
        <v>211</v>
      </c>
    </row>
    <row r="416" spans="1:7" ht="10.5" customHeight="1">
      <c r="A416" s="26"/>
      <c r="B416" s="10" t="s">
        <v>404</v>
      </c>
      <c r="C416" s="11">
        <v>212</v>
      </c>
      <c r="D416" s="11">
        <v>0</v>
      </c>
      <c r="E416" s="11">
        <v>0</v>
      </c>
      <c r="F416" s="11">
        <v>0</v>
      </c>
      <c r="G416" s="12">
        <f t="shared" si="6"/>
        <v>-212</v>
      </c>
    </row>
    <row r="417" spans="1:7" ht="10.5" customHeight="1">
      <c r="A417" s="26"/>
      <c r="B417" s="10" t="s">
        <v>405</v>
      </c>
      <c r="C417" s="11">
        <v>48643</v>
      </c>
      <c r="D417" s="11">
        <v>68737</v>
      </c>
      <c r="E417" s="11">
        <v>52752</v>
      </c>
      <c r="F417" s="11">
        <v>62438</v>
      </c>
      <c r="G417" s="12">
        <f t="shared" si="6"/>
        <v>13795</v>
      </c>
    </row>
    <row r="418" spans="1:7" ht="10.5" customHeight="1">
      <c r="A418" s="26"/>
      <c r="B418" s="10" t="s">
        <v>406</v>
      </c>
      <c r="C418" s="11">
        <v>9077</v>
      </c>
      <c r="D418" s="11">
        <v>8987</v>
      </c>
      <c r="E418" s="11">
        <v>8687</v>
      </c>
      <c r="F418" s="11">
        <v>8687</v>
      </c>
      <c r="G418" s="12">
        <f t="shared" si="6"/>
        <v>-390</v>
      </c>
    </row>
    <row r="419" spans="1:7" ht="10.5" customHeight="1">
      <c r="A419" s="26"/>
      <c r="B419" s="10" t="s">
        <v>407</v>
      </c>
      <c r="C419" s="11">
        <v>900</v>
      </c>
      <c r="D419" s="11">
        <v>845</v>
      </c>
      <c r="E419" s="11">
        <v>845</v>
      </c>
      <c r="F419" s="11">
        <v>845</v>
      </c>
      <c r="G419" s="12">
        <f t="shared" si="6"/>
        <v>-55</v>
      </c>
    </row>
    <row r="420" spans="1:7" ht="10.5" customHeight="1">
      <c r="A420" s="26"/>
      <c r="B420" s="10" t="s">
        <v>408</v>
      </c>
      <c r="C420" s="11">
        <v>9457</v>
      </c>
      <c r="D420" s="11">
        <v>9156</v>
      </c>
      <c r="E420" s="11">
        <v>9156</v>
      </c>
      <c r="F420" s="11">
        <v>9156</v>
      </c>
      <c r="G420" s="12">
        <f t="shared" si="6"/>
        <v>-301</v>
      </c>
    </row>
    <row r="421" spans="1:7" ht="10.5" customHeight="1">
      <c r="A421" s="26"/>
      <c r="B421" s="10" t="s">
        <v>409</v>
      </c>
      <c r="C421" s="11">
        <v>2691</v>
      </c>
      <c r="D421" s="11">
        <v>5766</v>
      </c>
      <c r="E421" s="11">
        <v>2343</v>
      </c>
      <c r="F421" s="11">
        <v>3759</v>
      </c>
      <c r="G421" s="12">
        <f aca="true" t="shared" si="7" ref="G421:G484">F421-C421</f>
        <v>1068</v>
      </c>
    </row>
    <row r="422" spans="1:7" ht="10.5" customHeight="1">
      <c r="A422" s="26"/>
      <c r="B422" s="10" t="s">
        <v>410</v>
      </c>
      <c r="C422" s="11">
        <v>3262</v>
      </c>
      <c r="D422" s="11">
        <v>3602</v>
      </c>
      <c r="E422" s="11">
        <v>2902</v>
      </c>
      <c r="F422" s="11">
        <v>2902</v>
      </c>
      <c r="G422" s="12">
        <f t="shared" si="7"/>
        <v>-360</v>
      </c>
    </row>
    <row r="423" spans="1:7" ht="10.5" customHeight="1">
      <c r="A423" s="26"/>
      <c r="B423" s="10" t="s">
        <v>411</v>
      </c>
      <c r="C423" s="11">
        <v>6981</v>
      </c>
      <c r="D423" s="11">
        <v>6869</v>
      </c>
      <c r="E423" s="11">
        <v>6869</v>
      </c>
      <c r="F423" s="11">
        <v>6869</v>
      </c>
      <c r="G423" s="12">
        <f t="shared" si="7"/>
        <v>-112</v>
      </c>
    </row>
    <row r="424" spans="1:7" ht="10.5" customHeight="1">
      <c r="A424" s="26"/>
      <c r="B424" s="10" t="s">
        <v>412</v>
      </c>
      <c r="C424" s="11">
        <v>1047</v>
      </c>
      <c r="D424" s="11">
        <v>1050</v>
      </c>
      <c r="E424" s="11">
        <v>1050</v>
      </c>
      <c r="F424" s="11">
        <v>1050</v>
      </c>
      <c r="G424" s="12">
        <f t="shared" si="7"/>
        <v>3</v>
      </c>
    </row>
    <row r="425" spans="1:7" ht="10.5" customHeight="1">
      <c r="A425" s="26"/>
      <c r="B425" s="10" t="s">
        <v>413</v>
      </c>
      <c r="C425" s="11">
        <v>350</v>
      </c>
      <c r="D425" s="11">
        <v>350</v>
      </c>
      <c r="E425" s="11">
        <v>350</v>
      </c>
      <c r="F425" s="11">
        <v>350</v>
      </c>
      <c r="G425" s="12">
        <f t="shared" si="7"/>
        <v>0</v>
      </c>
    </row>
    <row r="426" spans="1:7" ht="10.5" customHeight="1">
      <c r="A426" s="26"/>
      <c r="B426" s="10" t="s">
        <v>414</v>
      </c>
      <c r="C426" s="11">
        <v>0</v>
      </c>
      <c r="D426" s="11">
        <v>11419</v>
      </c>
      <c r="E426" s="11">
        <v>0</v>
      </c>
      <c r="F426" s="11">
        <v>1904</v>
      </c>
      <c r="G426" s="12">
        <f t="shared" si="7"/>
        <v>1904</v>
      </c>
    </row>
    <row r="427" spans="1:7" ht="10.5" customHeight="1">
      <c r="A427" s="26"/>
      <c r="B427" s="10" t="s">
        <v>415</v>
      </c>
      <c r="C427" s="11">
        <v>0</v>
      </c>
      <c r="D427" s="11">
        <v>942</v>
      </c>
      <c r="E427" s="11">
        <v>942</v>
      </c>
      <c r="F427" s="11">
        <v>942</v>
      </c>
      <c r="G427" s="12">
        <f t="shared" si="7"/>
        <v>942</v>
      </c>
    </row>
    <row r="428" spans="1:7" ht="10.5" customHeight="1">
      <c r="A428" s="26"/>
      <c r="B428" s="10" t="s">
        <v>416</v>
      </c>
      <c r="C428" s="11">
        <v>0</v>
      </c>
      <c r="D428" s="11">
        <v>0</v>
      </c>
      <c r="E428" s="11">
        <v>0</v>
      </c>
      <c r="F428" s="11">
        <v>880</v>
      </c>
      <c r="G428" s="12">
        <f t="shared" si="7"/>
        <v>880</v>
      </c>
    </row>
    <row r="429" spans="1:7" ht="10.5" customHeight="1">
      <c r="A429" s="26"/>
      <c r="B429" s="10" t="s">
        <v>417</v>
      </c>
      <c r="C429" s="11">
        <v>20672</v>
      </c>
      <c r="D429" s="11">
        <v>18602</v>
      </c>
      <c r="E429" s="11">
        <v>18002</v>
      </c>
      <c r="F429" s="11">
        <v>16602</v>
      </c>
      <c r="G429" s="12">
        <f t="shared" si="7"/>
        <v>-4070</v>
      </c>
    </row>
    <row r="430" spans="1:7" ht="10.5" customHeight="1">
      <c r="A430" s="26"/>
      <c r="B430" s="10" t="s">
        <v>418</v>
      </c>
      <c r="C430" s="11">
        <v>4689</v>
      </c>
      <c r="D430" s="11">
        <v>4530</v>
      </c>
      <c r="E430" s="11">
        <v>4298</v>
      </c>
      <c r="F430" s="11">
        <v>4298</v>
      </c>
      <c r="G430" s="12">
        <f t="shared" si="7"/>
        <v>-391</v>
      </c>
    </row>
    <row r="431" spans="1:7" ht="10.5" customHeight="1">
      <c r="A431" s="26"/>
      <c r="B431" s="10" t="s">
        <v>419</v>
      </c>
      <c r="C431" s="11">
        <v>5330</v>
      </c>
      <c r="D431" s="11">
        <v>5999</v>
      </c>
      <c r="E431" s="11">
        <v>5999</v>
      </c>
      <c r="F431" s="11">
        <v>5999</v>
      </c>
      <c r="G431" s="12">
        <f t="shared" si="7"/>
        <v>669</v>
      </c>
    </row>
    <row r="432" spans="1:7" ht="10.5" customHeight="1">
      <c r="A432" s="26"/>
      <c r="B432" s="10" t="s">
        <v>420</v>
      </c>
      <c r="C432" s="11">
        <v>6355</v>
      </c>
      <c r="D432" s="11">
        <v>6027</v>
      </c>
      <c r="E432" s="11">
        <v>6027</v>
      </c>
      <c r="F432" s="11">
        <v>6027</v>
      </c>
      <c r="G432" s="12">
        <f t="shared" si="7"/>
        <v>-328</v>
      </c>
    </row>
    <row r="433" spans="1:7" ht="10.5" customHeight="1">
      <c r="A433" s="26"/>
      <c r="B433" s="10" t="s">
        <v>421</v>
      </c>
      <c r="C433" s="11">
        <v>3928</v>
      </c>
      <c r="D433" s="11">
        <v>5715</v>
      </c>
      <c r="E433" s="11">
        <v>3464</v>
      </c>
      <c r="F433" s="11">
        <v>4578</v>
      </c>
      <c r="G433" s="12">
        <f t="shared" si="7"/>
        <v>650</v>
      </c>
    </row>
    <row r="434" spans="1:7" ht="10.5" customHeight="1">
      <c r="A434" s="26"/>
      <c r="B434" s="10" t="s">
        <v>422</v>
      </c>
      <c r="C434" s="11">
        <v>8264</v>
      </c>
      <c r="D434" s="11">
        <v>7378</v>
      </c>
      <c r="E434" s="11">
        <v>7128</v>
      </c>
      <c r="F434" s="11">
        <v>7128</v>
      </c>
      <c r="G434" s="12">
        <f t="shared" si="7"/>
        <v>-1136</v>
      </c>
    </row>
    <row r="435" spans="1:7" ht="10.5" customHeight="1">
      <c r="A435" s="26"/>
      <c r="B435" s="10" t="s">
        <v>423</v>
      </c>
      <c r="C435" s="11">
        <v>7413</v>
      </c>
      <c r="D435" s="11">
        <v>7069</v>
      </c>
      <c r="E435" s="11">
        <v>7069</v>
      </c>
      <c r="F435" s="11">
        <v>7069</v>
      </c>
      <c r="G435" s="12">
        <f t="shared" si="7"/>
        <v>-344</v>
      </c>
    </row>
    <row r="436" spans="1:7" ht="10.5" customHeight="1">
      <c r="A436" s="26"/>
      <c r="B436" s="10" t="s">
        <v>424</v>
      </c>
      <c r="C436" s="11">
        <v>5128</v>
      </c>
      <c r="D436" s="11">
        <v>5012</v>
      </c>
      <c r="E436" s="11">
        <v>5012</v>
      </c>
      <c r="F436" s="11">
        <v>5012</v>
      </c>
      <c r="G436" s="12">
        <f t="shared" si="7"/>
        <v>-116</v>
      </c>
    </row>
    <row r="437" spans="1:7" ht="10.5" customHeight="1">
      <c r="A437" s="26"/>
      <c r="B437" s="10" t="s">
        <v>425</v>
      </c>
      <c r="C437" s="11">
        <v>11929</v>
      </c>
      <c r="D437" s="11">
        <v>18007</v>
      </c>
      <c r="E437" s="11">
        <v>11198</v>
      </c>
      <c r="F437" s="11">
        <v>11711</v>
      </c>
      <c r="G437" s="12">
        <f t="shared" si="7"/>
        <v>-218</v>
      </c>
    </row>
    <row r="438" spans="1:7" ht="10.5" customHeight="1">
      <c r="A438" s="26"/>
      <c r="B438" s="10" t="s">
        <v>426</v>
      </c>
      <c r="C438" s="11">
        <v>0</v>
      </c>
      <c r="D438" s="11">
        <v>4130</v>
      </c>
      <c r="E438" s="11">
        <v>3360</v>
      </c>
      <c r="F438" s="11">
        <v>3360</v>
      </c>
      <c r="G438" s="12">
        <f t="shared" si="7"/>
        <v>3360</v>
      </c>
    </row>
    <row r="439" spans="1:7" ht="10.5" customHeight="1">
      <c r="A439" s="26"/>
      <c r="B439" s="10" t="s">
        <v>427</v>
      </c>
      <c r="C439" s="11">
        <v>2011</v>
      </c>
      <c r="D439" s="11">
        <v>0</v>
      </c>
      <c r="E439" s="11">
        <v>0</v>
      </c>
      <c r="F439" s="11">
        <v>0</v>
      </c>
      <c r="G439" s="12">
        <f t="shared" si="7"/>
        <v>-2011</v>
      </c>
    </row>
    <row r="440" spans="1:7" ht="10.5" customHeight="1">
      <c r="A440" s="26"/>
      <c r="B440" s="10" t="s">
        <v>428</v>
      </c>
      <c r="C440" s="11">
        <v>1100</v>
      </c>
      <c r="D440" s="11">
        <v>999</v>
      </c>
      <c r="E440" s="11">
        <v>0</v>
      </c>
      <c r="F440" s="11">
        <v>999</v>
      </c>
      <c r="G440" s="12">
        <f t="shared" si="7"/>
        <v>-101</v>
      </c>
    </row>
    <row r="441" spans="1:7" ht="10.5" customHeight="1">
      <c r="A441" s="26"/>
      <c r="B441" s="10" t="s">
        <v>429</v>
      </c>
      <c r="C441" s="11">
        <v>0</v>
      </c>
      <c r="D441" s="11">
        <v>5710</v>
      </c>
      <c r="E441" s="11">
        <v>0</v>
      </c>
      <c r="F441" s="11">
        <v>1904</v>
      </c>
      <c r="G441" s="12">
        <f t="shared" si="7"/>
        <v>1904</v>
      </c>
    </row>
    <row r="442" spans="1:7" ht="10.5" customHeight="1">
      <c r="A442" s="26"/>
      <c r="B442" s="10" t="s">
        <v>430</v>
      </c>
      <c r="C442" s="11">
        <v>0</v>
      </c>
      <c r="D442" s="11">
        <v>329</v>
      </c>
      <c r="E442" s="11">
        <v>329</v>
      </c>
      <c r="F442" s="11">
        <v>329</v>
      </c>
      <c r="G442" s="12">
        <f t="shared" si="7"/>
        <v>329</v>
      </c>
    </row>
    <row r="443" spans="1:7" ht="10.5" customHeight="1">
      <c r="A443" s="26"/>
      <c r="B443" s="10" t="s">
        <v>111</v>
      </c>
      <c r="C443" s="11">
        <v>21532</v>
      </c>
      <c r="D443" s="11">
        <v>20649</v>
      </c>
      <c r="E443" s="11">
        <v>14472</v>
      </c>
      <c r="F443" s="11">
        <v>17466</v>
      </c>
      <c r="G443" s="12">
        <f t="shared" si="7"/>
        <v>-4066</v>
      </c>
    </row>
    <row r="444" spans="1:7" ht="10.5" customHeight="1">
      <c r="A444" s="27"/>
      <c r="B444" s="10" t="s">
        <v>431</v>
      </c>
      <c r="C444" s="11">
        <v>1000</v>
      </c>
      <c r="D444" s="11">
        <v>1000</v>
      </c>
      <c r="E444" s="11">
        <v>0</v>
      </c>
      <c r="F444" s="11">
        <v>0</v>
      </c>
      <c r="G444" s="12">
        <f t="shared" si="7"/>
        <v>-1000</v>
      </c>
    </row>
    <row r="445" spans="1:7" ht="10.5" customHeight="1">
      <c r="A445" s="25" t="s">
        <v>432</v>
      </c>
      <c r="B445" s="10" t="s">
        <v>433</v>
      </c>
      <c r="C445" s="11">
        <v>17433</v>
      </c>
      <c r="D445" s="11">
        <v>18718</v>
      </c>
      <c r="E445" s="11">
        <v>16180</v>
      </c>
      <c r="F445" s="11">
        <v>16180</v>
      </c>
      <c r="G445" s="12">
        <f t="shared" si="7"/>
        <v>-1253</v>
      </c>
    </row>
    <row r="446" spans="1:7" ht="10.5" customHeight="1">
      <c r="A446" s="26"/>
      <c r="B446" s="10" t="s">
        <v>434</v>
      </c>
      <c r="C446" s="11">
        <v>18906</v>
      </c>
      <c r="D446" s="11">
        <v>19373</v>
      </c>
      <c r="E446" s="11">
        <v>19053</v>
      </c>
      <c r="F446" s="11">
        <v>19004</v>
      </c>
      <c r="G446" s="12">
        <f t="shared" si="7"/>
        <v>98</v>
      </c>
    </row>
    <row r="447" spans="1:7" ht="10.5" customHeight="1">
      <c r="A447" s="26"/>
      <c r="B447" s="10" t="s">
        <v>435</v>
      </c>
      <c r="C447" s="11">
        <v>674</v>
      </c>
      <c r="D447" s="11">
        <v>752</v>
      </c>
      <c r="E447" s="11">
        <v>695</v>
      </c>
      <c r="F447" s="11">
        <v>695</v>
      </c>
      <c r="G447" s="12">
        <f t="shared" si="7"/>
        <v>21</v>
      </c>
    </row>
    <row r="448" spans="1:7" ht="10.5" customHeight="1">
      <c r="A448" s="26"/>
      <c r="B448" s="10" t="s">
        <v>436</v>
      </c>
      <c r="C448" s="11">
        <v>570</v>
      </c>
      <c r="D448" s="11">
        <v>570</v>
      </c>
      <c r="E448" s="11">
        <v>570</v>
      </c>
      <c r="F448" s="11">
        <v>570</v>
      </c>
      <c r="G448" s="12">
        <f t="shared" si="7"/>
        <v>0</v>
      </c>
    </row>
    <row r="449" spans="1:7" ht="10.5" customHeight="1">
      <c r="A449" s="26"/>
      <c r="B449" s="10" t="s">
        <v>437</v>
      </c>
      <c r="C449" s="11">
        <v>662</v>
      </c>
      <c r="D449" s="11">
        <v>642</v>
      </c>
      <c r="E449" s="11">
        <v>642</v>
      </c>
      <c r="F449" s="11">
        <v>642</v>
      </c>
      <c r="G449" s="12">
        <f t="shared" si="7"/>
        <v>-20</v>
      </c>
    </row>
    <row r="450" spans="1:7" ht="10.5" customHeight="1">
      <c r="A450" s="26"/>
      <c r="B450" s="10" t="s">
        <v>438</v>
      </c>
      <c r="C450" s="11">
        <v>122057</v>
      </c>
      <c r="D450" s="11">
        <v>111558</v>
      </c>
      <c r="E450" s="11">
        <v>107644</v>
      </c>
      <c r="F450" s="11">
        <v>107644</v>
      </c>
      <c r="G450" s="12">
        <f t="shared" si="7"/>
        <v>-14413</v>
      </c>
    </row>
    <row r="451" spans="1:7" ht="10.5" customHeight="1">
      <c r="A451" s="26"/>
      <c r="B451" s="10" t="s">
        <v>439</v>
      </c>
      <c r="C451" s="11">
        <v>1510</v>
      </c>
      <c r="D451" s="11">
        <v>1553</v>
      </c>
      <c r="E451" s="11">
        <v>1510</v>
      </c>
      <c r="F451" s="11">
        <v>1510</v>
      </c>
      <c r="G451" s="12">
        <f t="shared" si="7"/>
        <v>0</v>
      </c>
    </row>
    <row r="452" spans="1:7" ht="10.5" customHeight="1">
      <c r="A452" s="26"/>
      <c r="B452" s="10" t="s">
        <v>440</v>
      </c>
      <c r="C452" s="11">
        <v>0</v>
      </c>
      <c r="D452" s="11">
        <v>65930</v>
      </c>
      <c r="E452" s="11">
        <v>65930</v>
      </c>
      <c r="F452" s="11">
        <v>65930</v>
      </c>
      <c r="G452" s="12">
        <f t="shared" si="7"/>
        <v>65930</v>
      </c>
    </row>
    <row r="453" spans="1:7" ht="10.5" customHeight="1">
      <c r="A453" s="26"/>
      <c r="B453" s="10" t="s">
        <v>441</v>
      </c>
      <c r="C453" s="11">
        <v>392</v>
      </c>
      <c r="D453" s="11">
        <v>4042</v>
      </c>
      <c r="E453" s="11">
        <v>392</v>
      </c>
      <c r="F453" s="11">
        <v>2992</v>
      </c>
      <c r="G453" s="12">
        <f t="shared" si="7"/>
        <v>2600</v>
      </c>
    </row>
    <row r="454" spans="1:7" ht="10.5" customHeight="1">
      <c r="A454" s="26"/>
      <c r="B454" s="10" t="s">
        <v>442</v>
      </c>
      <c r="C454" s="11">
        <v>29925</v>
      </c>
      <c r="D454" s="11">
        <v>31600</v>
      </c>
      <c r="E454" s="11">
        <v>30865</v>
      </c>
      <c r="F454" s="11">
        <v>30865</v>
      </c>
      <c r="G454" s="12">
        <f t="shared" si="7"/>
        <v>940</v>
      </c>
    </row>
    <row r="455" spans="1:7" ht="10.5" customHeight="1">
      <c r="A455" s="26"/>
      <c r="B455" s="10" t="s">
        <v>443</v>
      </c>
      <c r="C455" s="11">
        <v>1700</v>
      </c>
      <c r="D455" s="11">
        <v>1750</v>
      </c>
      <c r="E455" s="11">
        <v>0</v>
      </c>
      <c r="F455" s="11">
        <v>1500</v>
      </c>
      <c r="G455" s="12">
        <f t="shared" si="7"/>
        <v>-200</v>
      </c>
    </row>
    <row r="456" spans="1:7" ht="10.5" customHeight="1">
      <c r="A456" s="27"/>
      <c r="B456" s="10" t="s">
        <v>444</v>
      </c>
      <c r="C456" s="11">
        <v>2162</v>
      </c>
      <c r="D456" s="11">
        <v>2164</v>
      </c>
      <c r="E456" s="11">
        <v>0</v>
      </c>
      <c r="F456" s="11">
        <v>2164</v>
      </c>
      <c r="G456" s="12">
        <f t="shared" si="7"/>
        <v>2</v>
      </c>
    </row>
    <row r="457" spans="1:7" ht="10.5" customHeight="1">
      <c r="A457" s="25" t="s">
        <v>445</v>
      </c>
      <c r="B457" s="10" t="s">
        <v>446</v>
      </c>
      <c r="C457" s="11">
        <v>403</v>
      </c>
      <c r="D457" s="11">
        <v>478</v>
      </c>
      <c r="E457" s="11">
        <v>319</v>
      </c>
      <c r="F457" s="11">
        <v>319</v>
      </c>
      <c r="G457" s="12">
        <f t="shared" si="7"/>
        <v>-84</v>
      </c>
    </row>
    <row r="458" spans="1:7" ht="10.5" customHeight="1">
      <c r="A458" s="26"/>
      <c r="B458" s="10" t="s">
        <v>447</v>
      </c>
      <c r="C458" s="11">
        <v>11991</v>
      </c>
      <c r="D458" s="11">
        <v>13101</v>
      </c>
      <c r="E458" s="11">
        <v>11085</v>
      </c>
      <c r="F458" s="11">
        <v>10784</v>
      </c>
      <c r="G458" s="12">
        <f t="shared" si="7"/>
        <v>-1207</v>
      </c>
    </row>
    <row r="459" spans="1:7" ht="10.5" customHeight="1">
      <c r="A459" s="26"/>
      <c r="B459" s="10" t="s">
        <v>448</v>
      </c>
      <c r="C459" s="11">
        <v>2072</v>
      </c>
      <c r="D459" s="11">
        <v>2438</v>
      </c>
      <c r="E459" s="11">
        <v>1036</v>
      </c>
      <c r="F459" s="11">
        <v>1036</v>
      </c>
      <c r="G459" s="12">
        <f t="shared" si="7"/>
        <v>-1036</v>
      </c>
    </row>
    <row r="460" spans="1:7" ht="10.5" customHeight="1">
      <c r="A460" s="26"/>
      <c r="B460" s="10" t="s">
        <v>449</v>
      </c>
      <c r="C460" s="11">
        <v>895</v>
      </c>
      <c r="D460" s="11">
        <v>1135</v>
      </c>
      <c r="E460" s="11">
        <v>454</v>
      </c>
      <c r="F460" s="11">
        <v>454</v>
      </c>
      <c r="G460" s="12">
        <f t="shared" si="7"/>
        <v>-441</v>
      </c>
    </row>
    <row r="461" spans="1:7" ht="10.5" customHeight="1">
      <c r="A461" s="26"/>
      <c r="B461" s="10" t="s">
        <v>450</v>
      </c>
      <c r="C461" s="11">
        <v>5500</v>
      </c>
      <c r="D461" s="11">
        <v>5500</v>
      </c>
      <c r="E461" s="11">
        <v>5000</v>
      </c>
      <c r="F461" s="11">
        <v>5000</v>
      </c>
      <c r="G461" s="12">
        <f t="shared" si="7"/>
        <v>-500</v>
      </c>
    </row>
    <row r="462" spans="1:7" ht="10.5" customHeight="1">
      <c r="A462" s="26"/>
      <c r="B462" s="10" t="s">
        <v>451</v>
      </c>
      <c r="C462" s="11">
        <v>11933</v>
      </c>
      <c r="D462" s="11">
        <v>0</v>
      </c>
      <c r="E462" s="11">
        <v>0</v>
      </c>
      <c r="F462" s="11">
        <v>0</v>
      </c>
      <c r="G462" s="12">
        <f t="shared" si="7"/>
        <v>-11933</v>
      </c>
    </row>
    <row r="463" spans="1:7" ht="10.5" customHeight="1">
      <c r="A463" s="26"/>
      <c r="B463" s="10" t="s">
        <v>452</v>
      </c>
      <c r="C463" s="11">
        <v>35285</v>
      </c>
      <c r="D463" s="11">
        <v>5866</v>
      </c>
      <c r="E463" s="11">
        <v>810</v>
      </c>
      <c r="F463" s="11">
        <v>810</v>
      </c>
      <c r="G463" s="12">
        <f t="shared" si="7"/>
        <v>-34475</v>
      </c>
    </row>
    <row r="464" spans="1:7" ht="10.5" customHeight="1">
      <c r="A464" s="26"/>
      <c r="B464" s="10" t="s">
        <v>453</v>
      </c>
      <c r="C464" s="11">
        <v>7035</v>
      </c>
      <c r="D464" s="11">
        <v>0</v>
      </c>
      <c r="E464" s="11">
        <v>0</v>
      </c>
      <c r="F464" s="11">
        <v>0</v>
      </c>
      <c r="G464" s="12">
        <f t="shared" si="7"/>
        <v>-7035</v>
      </c>
    </row>
    <row r="465" spans="1:7" ht="10.5" customHeight="1">
      <c r="A465" s="26"/>
      <c r="B465" s="10" t="s">
        <v>454</v>
      </c>
      <c r="C465" s="11">
        <v>98136</v>
      </c>
      <c r="D465" s="11">
        <v>96144</v>
      </c>
      <c r="E465" s="11">
        <v>96144</v>
      </c>
      <c r="F465" s="11">
        <v>96144</v>
      </c>
      <c r="G465" s="12">
        <f t="shared" si="7"/>
        <v>-1992</v>
      </c>
    </row>
    <row r="466" spans="1:7" ht="10.5" customHeight="1">
      <c r="A466" s="26"/>
      <c r="B466" s="10" t="s">
        <v>455</v>
      </c>
      <c r="C466" s="11">
        <v>1638</v>
      </c>
      <c r="D466" s="11">
        <v>833</v>
      </c>
      <c r="E466" s="11">
        <v>0</v>
      </c>
      <c r="F466" s="11">
        <v>0</v>
      </c>
      <c r="G466" s="12">
        <f t="shared" si="7"/>
        <v>-1638</v>
      </c>
    </row>
    <row r="467" spans="1:7" ht="10.5" customHeight="1">
      <c r="A467" s="26"/>
      <c r="B467" s="10" t="s">
        <v>456</v>
      </c>
      <c r="C467" s="11">
        <v>1202</v>
      </c>
      <c r="D467" s="11">
        <v>593</v>
      </c>
      <c r="E467" s="11">
        <v>593</v>
      </c>
      <c r="F467" s="11">
        <v>593</v>
      </c>
      <c r="G467" s="12">
        <f t="shared" si="7"/>
        <v>-609</v>
      </c>
    </row>
    <row r="468" spans="1:7" ht="10.5" customHeight="1">
      <c r="A468" s="27"/>
      <c r="B468" s="10" t="s">
        <v>457</v>
      </c>
      <c r="C468" s="11">
        <v>4259</v>
      </c>
      <c r="D468" s="11">
        <v>26408</v>
      </c>
      <c r="E468" s="11">
        <v>2889</v>
      </c>
      <c r="F468" s="11">
        <v>2889</v>
      </c>
      <c r="G468" s="12">
        <f t="shared" si="7"/>
        <v>-1370</v>
      </c>
    </row>
    <row r="469" spans="1:7" ht="10.5" customHeight="1">
      <c r="A469" s="25" t="s">
        <v>458</v>
      </c>
      <c r="B469" s="10" t="s">
        <v>459</v>
      </c>
      <c r="C469" s="11">
        <v>2396</v>
      </c>
      <c r="D469" s="11">
        <v>1701</v>
      </c>
      <c r="E469" s="11">
        <v>1550</v>
      </c>
      <c r="F469" s="11">
        <v>1536</v>
      </c>
      <c r="G469" s="12">
        <f t="shared" si="7"/>
        <v>-860</v>
      </c>
    </row>
    <row r="470" spans="1:7" ht="10.5" customHeight="1">
      <c r="A470" s="26"/>
      <c r="B470" s="10" t="s">
        <v>460</v>
      </c>
      <c r="C470" s="11">
        <v>6000</v>
      </c>
      <c r="D470" s="11">
        <v>12000</v>
      </c>
      <c r="E470" s="11">
        <v>12000</v>
      </c>
      <c r="F470" s="11">
        <v>12000</v>
      </c>
      <c r="G470" s="12">
        <f t="shared" si="7"/>
        <v>6000</v>
      </c>
    </row>
    <row r="471" spans="1:7" ht="10.5" customHeight="1">
      <c r="A471" s="26"/>
      <c r="B471" s="10" t="s">
        <v>461</v>
      </c>
      <c r="C471" s="11">
        <v>2000</v>
      </c>
      <c r="D471" s="11">
        <v>2000</v>
      </c>
      <c r="E471" s="11">
        <v>2000</v>
      </c>
      <c r="F471" s="11">
        <v>2000</v>
      </c>
      <c r="G471" s="12">
        <f t="shared" si="7"/>
        <v>0</v>
      </c>
    </row>
    <row r="472" spans="1:7" ht="10.5" customHeight="1">
      <c r="A472" s="26"/>
      <c r="B472" s="10" t="s">
        <v>462</v>
      </c>
      <c r="C472" s="11">
        <v>8988</v>
      </c>
      <c r="D472" s="11">
        <v>9092</v>
      </c>
      <c r="E472" s="11">
        <v>8782</v>
      </c>
      <c r="F472" s="11">
        <v>8782</v>
      </c>
      <c r="G472" s="12">
        <f t="shared" si="7"/>
        <v>-206</v>
      </c>
    </row>
    <row r="473" spans="1:7" ht="10.5" customHeight="1">
      <c r="A473" s="26"/>
      <c r="B473" s="10" t="s">
        <v>463</v>
      </c>
      <c r="C473" s="11">
        <v>34800</v>
      </c>
      <c r="D473" s="11">
        <v>42835</v>
      </c>
      <c r="E473" s="11">
        <v>39783</v>
      </c>
      <c r="F473" s="11">
        <v>27240</v>
      </c>
      <c r="G473" s="12">
        <f t="shared" si="7"/>
        <v>-7560</v>
      </c>
    </row>
    <row r="474" spans="1:7" ht="10.5" customHeight="1">
      <c r="A474" s="26"/>
      <c r="B474" s="10" t="s">
        <v>464</v>
      </c>
      <c r="C474" s="11">
        <v>329</v>
      </c>
      <c r="D474" s="11">
        <v>9891</v>
      </c>
      <c r="E474" s="11">
        <v>271</v>
      </c>
      <c r="F474" s="11">
        <v>271</v>
      </c>
      <c r="G474" s="12">
        <f t="shared" si="7"/>
        <v>-58</v>
      </c>
    </row>
    <row r="475" spans="1:7" ht="10.5" customHeight="1">
      <c r="A475" s="26"/>
      <c r="B475" s="10" t="s">
        <v>465</v>
      </c>
      <c r="C475" s="11">
        <v>2300</v>
      </c>
      <c r="D475" s="11">
        <v>3400</v>
      </c>
      <c r="E475" s="11">
        <v>3400</v>
      </c>
      <c r="F475" s="11">
        <v>3400</v>
      </c>
      <c r="G475" s="12">
        <f t="shared" si="7"/>
        <v>1100</v>
      </c>
    </row>
    <row r="476" spans="1:7" ht="10.5" customHeight="1">
      <c r="A476" s="26"/>
      <c r="B476" s="10" t="s">
        <v>466</v>
      </c>
      <c r="C476" s="11">
        <v>1500</v>
      </c>
      <c r="D476" s="11">
        <v>0</v>
      </c>
      <c r="E476" s="11">
        <v>0</v>
      </c>
      <c r="F476" s="11">
        <v>0</v>
      </c>
      <c r="G476" s="12">
        <f t="shared" si="7"/>
        <v>-1500</v>
      </c>
    </row>
    <row r="477" spans="1:7" ht="10.5" customHeight="1">
      <c r="A477" s="26"/>
      <c r="B477" s="10" t="s">
        <v>467</v>
      </c>
      <c r="C477" s="11">
        <v>6000</v>
      </c>
      <c r="D477" s="11">
        <v>0</v>
      </c>
      <c r="E477" s="11">
        <v>0</v>
      </c>
      <c r="F477" s="11">
        <v>0</v>
      </c>
      <c r="G477" s="12">
        <f t="shared" si="7"/>
        <v>-6000</v>
      </c>
    </row>
    <row r="478" spans="1:7" ht="10.5" customHeight="1">
      <c r="A478" s="26"/>
      <c r="B478" s="10" t="s">
        <v>468</v>
      </c>
      <c r="C478" s="11">
        <v>2000</v>
      </c>
      <c r="D478" s="11">
        <v>3000</v>
      </c>
      <c r="E478" s="11">
        <v>3000</v>
      </c>
      <c r="F478" s="11">
        <v>3000</v>
      </c>
      <c r="G478" s="12">
        <f t="shared" si="7"/>
        <v>1000</v>
      </c>
    </row>
    <row r="479" spans="1:7" ht="10.5" customHeight="1">
      <c r="A479" s="26"/>
      <c r="B479" s="10" t="s">
        <v>469</v>
      </c>
      <c r="C479" s="11">
        <v>0</v>
      </c>
      <c r="D479" s="11">
        <v>1700</v>
      </c>
      <c r="E479" s="11">
        <v>1700</v>
      </c>
      <c r="F479" s="11">
        <v>1700</v>
      </c>
      <c r="G479" s="12">
        <f t="shared" si="7"/>
        <v>1700</v>
      </c>
    </row>
    <row r="480" spans="1:7" ht="10.5" customHeight="1">
      <c r="A480" s="26"/>
      <c r="B480" s="10" t="s">
        <v>470</v>
      </c>
      <c r="C480" s="11">
        <v>0</v>
      </c>
      <c r="D480" s="11">
        <v>7000</v>
      </c>
      <c r="E480" s="11">
        <v>7000</v>
      </c>
      <c r="F480" s="11">
        <v>0</v>
      </c>
      <c r="G480" s="12">
        <f t="shared" si="7"/>
        <v>0</v>
      </c>
    </row>
    <row r="481" spans="1:7" ht="10.5" customHeight="1">
      <c r="A481" s="27"/>
      <c r="B481" s="10" t="s">
        <v>471</v>
      </c>
      <c r="C481" s="11">
        <v>0</v>
      </c>
      <c r="D481" s="11">
        <v>40000</v>
      </c>
      <c r="E481" s="11">
        <v>40000</v>
      </c>
      <c r="F481" s="11">
        <v>40000</v>
      </c>
      <c r="G481" s="12">
        <f t="shared" si="7"/>
        <v>40000</v>
      </c>
    </row>
    <row r="482" spans="1:7" ht="10.5" customHeight="1">
      <c r="A482" s="25" t="s">
        <v>472</v>
      </c>
      <c r="B482" s="10" t="s">
        <v>473</v>
      </c>
      <c r="C482" s="11">
        <v>48766</v>
      </c>
      <c r="D482" s="11">
        <v>56194</v>
      </c>
      <c r="E482" s="11">
        <v>51072</v>
      </c>
      <c r="F482" s="11">
        <v>51072</v>
      </c>
      <c r="G482" s="12">
        <f t="shared" si="7"/>
        <v>2306</v>
      </c>
    </row>
    <row r="483" spans="1:7" ht="10.5" customHeight="1">
      <c r="A483" s="27"/>
      <c r="B483" s="10" t="s">
        <v>474</v>
      </c>
      <c r="C483" s="11">
        <v>350</v>
      </c>
      <c r="D483" s="11">
        <v>655</v>
      </c>
      <c r="E483" s="11">
        <v>390</v>
      </c>
      <c r="F483" s="11">
        <v>740</v>
      </c>
      <c r="G483" s="12">
        <f t="shared" si="7"/>
        <v>390</v>
      </c>
    </row>
    <row r="484" spans="1:7" ht="10.5" customHeight="1">
      <c r="A484" s="25" t="s">
        <v>475</v>
      </c>
      <c r="B484" s="10" t="s">
        <v>476</v>
      </c>
      <c r="C484" s="11">
        <v>1503</v>
      </c>
      <c r="D484" s="11">
        <v>1502</v>
      </c>
      <c r="E484" s="11">
        <v>1502</v>
      </c>
      <c r="F484" s="11">
        <v>1502</v>
      </c>
      <c r="G484" s="12">
        <f t="shared" si="7"/>
        <v>-1</v>
      </c>
    </row>
    <row r="485" spans="1:7" ht="10.5" customHeight="1">
      <c r="A485" s="26"/>
      <c r="B485" s="10" t="s">
        <v>477</v>
      </c>
      <c r="C485" s="11">
        <v>898</v>
      </c>
      <c r="D485" s="11">
        <v>921</v>
      </c>
      <c r="E485" s="11">
        <v>885</v>
      </c>
      <c r="F485" s="11">
        <v>847</v>
      </c>
      <c r="G485" s="12">
        <f aca="true" t="shared" si="8" ref="G485:G526">F485-C485</f>
        <v>-51</v>
      </c>
    </row>
    <row r="486" spans="1:7" ht="10.5" customHeight="1">
      <c r="A486" s="26"/>
      <c r="B486" s="10" t="s">
        <v>478</v>
      </c>
      <c r="C486" s="11">
        <v>210</v>
      </c>
      <c r="D486" s="11">
        <v>247</v>
      </c>
      <c r="E486" s="11">
        <v>247</v>
      </c>
      <c r="F486" s="11">
        <v>242</v>
      </c>
      <c r="G486" s="12">
        <f t="shared" si="8"/>
        <v>32</v>
      </c>
    </row>
    <row r="487" spans="1:7" ht="10.5" customHeight="1">
      <c r="A487" s="26"/>
      <c r="B487" s="10" t="s">
        <v>479</v>
      </c>
      <c r="C487" s="11">
        <v>283</v>
      </c>
      <c r="D487" s="11">
        <v>283</v>
      </c>
      <c r="E487" s="11">
        <v>283</v>
      </c>
      <c r="F487" s="11">
        <v>283</v>
      </c>
      <c r="G487" s="12">
        <f t="shared" si="8"/>
        <v>0</v>
      </c>
    </row>
    <row r="488" spans="1:7" ht="10.5" customHeight="1">
      <c r="A488" s="26"/>
      <c r="B488" s="10" t="s">
        <v>480</v>
      </c>
      <c r="C488" s="11">
        <v>26320</v>
      </c>
      <c r="D488" s="11">
        <v>33668</v>
      </c>
      <c r="E488" s="11">
        <v>28013</v>
      </c>
      <c r="F488" s="11">
        <v>27986</v>
      </c>
      <c r="G488" s="12">
        <f t="shared" si="8"/>
        <v>1666</v>
      </c>
    </row>
    <row r="489" spans="1:7" ht="10.5" customHeight="1">
      <c r="A489" s="26"/>
      <c r="B489" s="10" t="s">
        <v>481</v>
      </c>
      <c r="C489" s="11">
        <v>1146</v>
      </c>
      <c r="D489" s="11">
        <v>1209</v>
      </c>
      <c r="E489" s="11">
        <v>1146</v>
      </c>
      <c r="F489" s="11">
        <v>1146</v>
      </c>
      <c r="G489" s="12">
        <f t="shared" si="8"/>
        <v>0</v>
      </c>
    </row>
    <row r="490" spans="1:7" ht="10.5" customHeight="1">
      <c r="A490" s="26"/>
      <c r="B490" s="10" t="s">
        <v>482</v>
      </c>
      <c r="C490" s="11">
        <v>324</v>
      </c>
      <c r="D490" s="11">
        <v>325</v>
      </c>
      <c r="E490" s="11">
        <v>325</v>
      </c>
      <c r="F490" s="11">
        <v>325</v>
      </c>
      <c r="G490" s="12">
        <f t="shared" si="8"/>
        <v>1</v>
      </c>
    </row>
    <row r="491" spans="1:7" ht="10.5" customHeight="1">
      <c r="A491" s="26"/>
      <c r="B491" s="10" t="s">
        <v>483</v>
      </c>
      <c r="C491" s="11">
        <v>180</v>
      </c>
      <c r="D491" s="11">
        <v>202</v>
      </c>
      <c r="E491" s="11">
        <v>192</v>
      </c>
      <c r="F491" s="11">
        <v>192</v>
      </c>
      <c r="G491" s="12">
        <f t="shared" si="8"/>
        <v>12</v>
      </c>
    </row>
    <row r="492" spans="1:7" ht="10.5" customHeight="1">
      <c r="A492" s="26"/>
      <c r="B492" s="10" t="s">
        <v>484</v>
      </c>
      <c r="C492" s="11">
        <v>699</v>
      </c>
      <c r="D492" s="11">
        <v>605</v>
      </c>
      <c r="E492" s="11">
        <v>605</v>
      </c>
      <c r="F492" s="11">
        <v>605</v>
      </c>
      <c r="G492" s="12">
        <f t="shared" si="8"/>
        <v>-94</v>
      </c>
    </row>
    <row r="493" spans="1:7" ht="10.5" customHeight="1">
      <c r="A493" s="26"/>
      <c r="B493" s="10" t="s">
        <v>485</v>
      </c>
      <c r="C493" s="11">
        <v>630</v>
      </c>
      <c r="D493" s="11">
        <v>669</v>
      </c>
      <c r="E493" s="11">
        <v>630</v>
      </c>
      <c r="F493" s="11">
        <v>630</v>
      </c>
      <c r="G493" s="12">
        <f t="shared" si="8"/>
        <v>0</v>
      </c>
    </row>
    <row r="494" spans="1:7" ht="10.5" customHeight="1">
      <c r="A494" s="26"/>
      <c r="B494" s="10" t="s">
        <v>486</v>
      </c>
      <c r="C494" s="11">
        <v>905</v>
      </c>
      <c r="D494" s="11">
        <v>11453</v>
      </c>
      <c r="E494" s="11">
        <v>11264</v>
      </c>
      <c r="F494" s="11">
        <v>11264</v>
      </c>
      <c r="G494" s="12">
        <f t="shared" si="8"/>
        <v>10359</v>
      </c>
    </row>
    <row r="495" spans="1:7" ht="10.5" customHeight="1">
      <c r="A495" s="26"/>
      <c r="B495" s="10" t="s">
        <v>487</v>
      </c>
      <c r="C495" s="11">
        <v>1368</v>
      </c>
      <c r="D495" s="11">
        <v>0</v>
      </c>
      <c r="E495" s="11">
        <v>0</v>
      </c>
      <c r="F495" s="11">
        <v>0</v>
      </c>
      <c r="G495" s="12">
        <f t="shared" si="8"/>
        <v>-1368</v>
      </c>
    </row>
    <row r="496" spans="1:7" ht="10.5" customHeight="1">
      <c r="A496" s="26"/>
      <c r="B496" s="10" t="s">
        <v>488</v>
      </c>
      <c r="C496" s="11">
        <v>7076</v>
      </c>
      <c r="D496" s="11">
        <v>0</v>
      </c>
      <c r="E496" s="11">
        <v>0</v>
      </c>
      <c r="F496" s="11">
        <v>0</v>
      </c>
      <c r="G496" s="12">
        <f t="shared" si="8"/>
        <v>-7076</v>
      </c>
    </row>
    <row r="497" spans="1:7" ht="10.5" customHeight="1">
      <c r="A497" s="26"/>
      <c r="B497" s="10" t="s">
        <v>489</v>
      </c>
      <c r="C497" s="11">
        <v>9935</v>
      </c>
      <c r="D497" s="11">
        <v>0</v>
      </c>
      <c r="E497" s="11">
        <v>0</v>
      </c>
      <c r="F497" s="11">
        <v>0</v>
      </c>
      <c r="G497" s="12">
        <f t="shared" si="8"/>
        <v>-9935</v>
      </c>
    </row>
    <row r="498" spans="1:7" ht="10.5" customHeight="1">
      <c r="A498" s="26"/>
      <c r="B498" s="10" t="s">
        <v>490</v>
      </c>
      <c r="C498" s="11">
        <v>459</v>
      </c>
      <c r="D498" s="11">
        <v>2745</v>
      </c>
      <c r="E498" s="11">
        <v>2295</v>
      </c>
      <c r="F498" s="11">
        <v>2295</v>
      </c>
      <c r="G498" s="12">
        <f t="shared" si="8"/>
        <v>1836</v>
      </c>
    </row>
    <row r="499" spans="1:7" ht="10.5" customHeight="1">
      <c r="A499" s="26"/>
      <c r="B499" s="10" t="s">
        <v>491</v>
      </c>
      <c r="C499" s="11">
        <v>0</v>
      </c>
      <c r="D499" s="11">
        <v>4617</v>
      </c>
      <c r="E499" s="11">
        <v>0</v>
      </c>
      <c r="F499" s="11">
        <v>4617</v>
      </c>
      <c r="G499" s="12">
        <f t="shared" si="8"/>
        <v>4617</v>
      </c>
    </row>
    <row r="500" spans="1:7" ht="10.5" customHeight="1">
      <c r="A500" s="26"/>
      <c r="B500" s="10" t="s">
        <v>492</v>
      </c>
      <c r="C500" s="11">
        <v>0</v>
      </c>
      <c r="D500" s="11">
        <v>1039</v>
      </c>
      <c r="E500" s="11">
        <v>0</v>
      </c>
      <c r="F500" s="11">
        <v>0</v>
      </c>
      <c r="G500" s="12">
        <f t="shared" si="8"/>
        <v>0</v>
      </c>
    </row>
    <row r="501" spans="1:7" ht="10.5" customHeight="1">
      <c r="A501" s="26"/>
      <c r="B501" s="10" t="s">
        <v>480</v>
      </c>
      <c r="C501" s="11">
        <v>1632</v>
      </c>
      <c r="D501" s="11">
        <v>1654</v>
      </c>
      <c r="E501" s="11">
        <v>1654</v>
      </c>
      <c r="F501" s="11">
        <v>1654</v>
      </c>
      <c r="G501" s="12">
        <f t="shared" si="8"/>
        <v>22</v>
      </c>
    </row>
    <row r="502" spans="1:7" ht="10.5" customHeight="1">
      <c r="A502" s="26"/>
      <c r="B502" s="10" t="s">
        <v>481</v>
      </c>
      <c r="C502" s="11">
        <v>256</v>
      </c>
      <c r="D502" s="11">
        <v>256</v>
      </c>
      <c r="E502" s="11">
        <v>256</v>
      </c>
      <c r="F502" s="11">
        <v>256</v>
      </c>
      <c r="G502" s="12">
        <f t="shared" si="8"/>
        <v>0</v>
      </c>
    </row>
    <row r="503" spans="1:7" ht="10.5" customHeight="1">
      <c r="A503" s="26"/>
      <c r="B503" s="10" t="s">
        <v>483</v>
      </c>
      <c r="C503" s="11">
        <v>75</v>
      </c>
      <c r="D503" s="11">
        <v>75</v>
      </c>
      <c r="E503" s="11">
        <v>75</v>
      </c>
      <c r="F503" s="11">
        <v>75</v>
      </c>
      <c r="G503" s="12">
        <f t="shared" si="8"/>
        <v>0</v>
      </c>
    </row>
    <row r="504" spans="1:7" ht="10.5" customHeight="1">
      <c r="A504" s="26"/>
      <c r="B504" s="10" t="s">
        <v>484</v>
      </c>
      <c r="C504" s="11">
        <v>666</v>
      </c>
      <c r="D504" s="11">
        <v>666</v>
      </c>
      <c r="E504" s="11">
        <v>666</v>
      </c>
      <c r="F504" s="11">
        <v>666</v>
      </c>
      <c r="G504" s="12">
        <f t="shared" si="8"/>
        <v>0</v>
      </c>
    </row>
    <row r="505" spans="1:7" ht="10.5" customHeight="1">
      <c r="A505" s="27"/>
      <c r="B505" s="10" t="s">
        <v>493</v>
      </c>
      <c r="C505" s="11">
        <v>1863</v>
      </c>
      <c r="D505" s="11">
        <v>1879</v>
      </c>
      <c r="E505" s="11">
        <v>1879</v>
      </c>
      <c r="F505" s="11">
        <v>1879</v>
      </c>
      <c r="G505" s="12">
        <f t="shared" si="8"/>
        <v>16</v>
      </c>
    </row>
    <row r="506" spans="1:7" ht="10.5" customHeight="1">
      <c r="A506" s="9" t="s">
        <v>494</v>
      </c>
      <c r="B506" s="10" t="s">
        <v>495</v>
      </c>
      <c r="C506" s="11">
        <v>108083</v>
      </c>
      <c r="D506" s="11">
        <v>84421</v>
      </c>
      <c r="E506" s="11">
        <v>77423</v>
      </c>
      <c r="F506" s="11">
        <v>81792</v>
      </c>
      <c r="G506" s="12">
        <f t="shared" si="8"/>
        <v>-26291</v>
      </c>
    </row>
    <row r="507" spans="1:7" ht="10.5" customHeight="1">
      <c r="A507" s="9" t="s">
        <v>496</v>
      </c>
      <c r="B507" s="10" t="s">
        <v>497</v>
      </c>
      <c r="C507" s="11">
        <v>165852</v>
      </c>
      <c r="D507" s="11">
        <v>176288</v>
      </c>
      <c r="E507" s="11">
        <v>174760</v>
      </c>
      <c r="F507" s="11">
        <v>174760</v>
      </c>
      <c r="G507" s="12">
        <f t="shared" si="8"/>
        <v>8908</v>
      </c>
    </row>
    <row r="508" spans="1:7" ht="10.5" customHeight="1">
      <c r="A508" s="25" t="s">
        <v>498</v>
      </c>
      <c r="B508" s="10" t="s">
        <v>499</v>
      </c>
      <c r="C508" s="11">
        <v>2294</v>
      </c>
      <c r="D508" s="11">
        <v>2002</v>
      </c>
      <c r="E508" s="11">
        <v>2002</v>
      </c>
      <c r="F508" s="11">
        <v>2002</v>
      </c>
      <c r="G508" s="12">
        <f t="shared" si="8"/>
        <v>-292</v>
      </c>
    </row>
    <row r="509" spans="1:7" ht="10.5" customHeight="1">
      <c r="A509" s="26"/>
      <c r="B509" s="10" t="s">
        <v>500</v>
      </c>
      <c r="C509" s="11">
        <v>659</v>
      </c>
      <c r="D509" s="11">
        <v>605</v>
      </c>
      <c r="E509" s="11">
        <v>605</v>
      </c>
      <c r="F509" s="11">
        <v>605</v>
      </c>
      <c r="G509" s="12">
        <f t="shared" si="8"/>
        <v>-54</v>
      </c>
    </row>
    <row r="510" spans="1:7" ht="10.5" customHeight="1">
      <c r="A510" s="26"/>
      <c r="B510" s="10" t="s">
        <v>501</v>
      </c>
      <c r="C510" s="11">
        <v>317</v>
      </c>
      <c r="D510" s="11">
        <v>0</v>
      </c>
      <c r="E510" s="11">
        <v>0</v>
      </c>
      <c r="F510" s="11">
        <v>0</v>
      </c>
      <c r="G510" s="12">
        <f t="shared" si="8"/>
        <v>-317</v>
      </c>
    </row>
    <row r="511" spans="1:7" ht="10.5" customHeight="1">
      <c r="A511" s="26"/>
      <c r="B511" s="10" t="s">
        <v>502</v>
      </c>
      <c r="C511" s="11">
        <v>4505</v>
      </c>
      <c r="D511" s="11">
        <v>15082</v>
      </c>
      <c r="E511" s="11">
        <v>15082</v>
      </c>
      <c r="F511" s="11">
        <v>15082</v>
      </c>
      <c r="G511" s="12">
        <f t="shared" si="8"/>
        <v>10577</v>
      </c>
    </row>
    <row r="512" spans="1:7" ht="10.5" customHeight="1">
      <c r="A512" s="26"/>
      <c r="B512" s="10" t="s">
        <v>503</v>
      </c>
      <c r="C512" s="11">
        <v>2845</v>
      </c>
      <c r="D512" s="11">
        <v>7128</v>
      </c>
      <c r="E512" s="11">
        <v>7128</v>
      </c>
      <c r="F512" s="11">
        <v>7128</v>
      </c>
      <c r="G512" s="12">
        <f t="shared" si="8"/>
        <v>4283</v>
      </c>
    </row>
    <row r="513" spans="1:7" ht="10.5" customHeight="1">
      <c r="A513" s="26"/>
      <c r="B513" s="10" t="s">
        <v>504</v>
      </c>
      <c r="C513" s="11">
        <v>147</v>
      </c>
      <c r="D513" s="11">
        <v>619</v>
      </c>
      <c r="E513" s="11">
        <v>619</v>
      </c>
      <c r="F513" s="11">
        <v>619</v>
      </c>
      <c r="G513" s="12">
        <f t="shared" si="8"/>
        <v>472</v>
      </c>
    </row>
    <row r="514" spans="1:7" ht="10.5" customHeight="1">
      <c r="A514" s="27"/>
      <c r="B514" s="10" t="s">
        <v>505</v>
      </c>
      <c r="C514" s="11">
        <v>0</v>
      </c>
      <c r="D514" s="11">
        <v>25135</v>
      </c>
      <c r="E514" s="11">
        <v>25135</v>
      </c>
      <c r="F514" s="11">
        <v>25135</v>
      </c>
      <c r="G514" s="12">
        <f t="shared" si="8"/>
        <v>25135</v>
      </c>
    </row>
    <row r="515" spans="1:7" ht="10.5" customHeight="1">
      <c r="A515" s="9" t="s">
        <v>506</v>
      </c>
      <c r="B515" s="10" t="s">
        <v>507</v>
      </c>
      <c r="C515" s="11">
        <v>2355</v>
      </c>
      <c r="D515" s="11">
        <v>2236</v>
      </c>
      <c r="E515" s="11">
        <v>2236</v>
      </c>
      <c r="F515" s="11">
        <v>2236</v>
      </c>
      <c r="G515" s="12">
        <f t="shared" si="8"/>
        <v>-119</v>
      </c>
    </row>
    <row r="516" spans="1:7" ht="10.5" customHeight="1">
      <c r="A516" s="9" t="s">
        <v>508</v>
      </c>
      <c r="B516" s="10" t="s">
        <v>508</v>
      </c>
      <c r="C516" s="11">
        <v>1009</v>
      </c>
      <c r="D516" s="11">
        <v>1053</v>
      </c>
      <c r="E516" s="11">
        <v>994</v>
      </c>
      <c r="F516" s="11">
        <v>1049</v>
      </c>
      <c r="G516" s="12">
        <f t="shared" si="8"/>
        <v>40</v>
      </c>
    </row>
    <row r="517" spans="1:7" ht="10.5" customHeight="1">
      <c r="A517" s="25" t="s">
        <v>509</v>
      </c>
      <c r="B517" s="10" t="s">
        <v>510</v>
      </c>
      <c r="C517" s="11">
        <v>14110</v>
      </c>
      <c r="D517" s="11">
        <v>14642</v>
      </c>
      <c r="E517" s="11">
        <v>14108</v>
      </c>
      <c r="F517" s="11">
        <v>14108</v>
      </c>
      <c r="G517" s="12">
        <f t="shared" si="8"/>
        <v>-2</v>
      </c>
    </row>
    <row r="518" spans="1:7" ht="10.5" customHeight="1">
      <c r="A518" s="26"/>
      <c r="B518" s="10" t="s">
        <v>511</v>
      </c>
      <c r="C518" s="11">
        <v>67</v>
      </c>
      <c r="D518" s="11">
        <v>26</v>
      </c>
      <c r="E518" s="11">
        <v>26</v>
      </c>
      <c r="F518" s="11">
        <v>26</v>
      </c>
      <c r="G518" s="12">
        <f t="shared" si="8"/>
        <v>-41</v>
      </c>
    </row>
    <row r="519" spans="1:7" ht="10.5" customHeight="1">
      <c r="A519" s="26"/>
      <c r="B519" s="10" t="s">
        <v>512</v>
      </c>
      <c r="C519" s="11">
        <v>120</v>
      </c>
      <c r="D519" s="11">
        <v>126</v>
      </c>
      <c r="E519" s="11">
        <v>115</v>
      </c>
      <c r="F519" s="11">
        <v>115</v>
      </c>
      <c r="G519" s="12">
        <f t="shared" si="8"/>
        <v>-5</v>
      </c>
    </row>
    <row r="520" spans="1:7" ht="10.5" customHeight="1">
      <c r="A520" s="26"/>
      <c r="B520" s="10" t="s">
        <v>513</v>
      </c>
      <c r="C520" s="11">
        <v>706</v>
      </c>
      <c r="D520" s="11">
        <v>325</v>
      </c>
      <c r="E520" s="11">
        <v>665</v>
      </c>
      <c r="F520" s="11">
        <v>665</v>
      </c>
      <c r="G520" s="12">
        <f t="shared" si="8"/>
        <v>-41</v>
      </c>
    </row>
    <row r="521" spans="1:7" ht="10.5" customHeight="1">
      <c r="A521" s="26"/>
      <c r="B521" s="10" t="s">
        <v>514</v>
      </c>
      <c r="C521" s="11">
        <v>72</v>
      </c>
      <c r="D521" s="11">
        <v>40</v>
      </c>
      <c r="E521" s="11">
        <v>40</v>
      </c>
      <c r="F521" s="11">
        <v>40</v>
      </c>
      <c r="G521" s="12">
        <f t="shared" si="8"/>
        <v>-32</v>
      </c>
    </row>
    <row r="522" spans="1:7" ht="10.5" customHeight="1">
      <c r="A522" s="26"/>
      <c r="B522" s="10" t="s">
        <v>515</v>
      </c>
      <c r="C522" s="11">
        <v>44</v>
      </c>
      <c r="D522" s="11">
        <v>25</v>
      </c>
      <c r="E522" s="11">
        <v>25</v>
      </c>
      <c r="F522" s="11">
        <v>25</v>
      </c>
      <c r="G522" s="12">
        <f t="shared" si="8"/>
        <v>-19</v>
      </c>
    </row>
    <row r="523" spans="1:7" ht="10.5" customHeight="1">
      <c r="A523" s="26"/>
      <c r="B523" s="10" t="s">
        <v>516</v>
      </c>
      <c r="C523" s="11">
        <v>427</v>
      </c>
      <c r="D523" s="11">
        <v>709</v>
      </c>
      <c r="E523" s="11">
        <v>709</v>
      </c>
      <c r="F523" s="11">
        <v>709</v>
      </c>
      <c r="G523" s="12">
        <f t="shared" si="8"/>
        <v>282</v>
      </c>
    </row>
    <row r="524" spans="1:7" ht="10.5" customHeight="1">
      <c r="A524" s="27"/>
      <c r="B524" s="10" t="s">
        <v>517</v>
      </c>
      <c r="C524" s="11">
        <v>0</v>
      </c>
      <c r="D524" s="11">
        <v>52</v>
      </c>
      <c r="E524" s="11">
        <v>52</v>
      </c>
      <c r="F524" s="11">
        <v>52</v>
      </c>
      <c r="G524" s="12">
        <f t="shared" si="8"/>
        <v>52</v>
      </c>
    </row>
    <row r="525" spans="1:7" ht="10.5" customHeight="1">
      <c r="A525" s="9" t="s">
        <v>560</v>
      </c>
      <c r="B525" s="10"/>
      <c r="C525" s="11">
        <v>3180779</v>
      </c>
      <c r="D525" s="11">
        <v>3449424</v>
      </c>
      <c r="E525" s="11">
        <v>3408024</v>
      </c>
      <c r="F525" s="11">
        <v>3408024</v>
      </c>
      <c r="G525" s="12">
        <f t="shared" si="8"/>
        <v>227245</v>
      </c>
    </row>
    <row r="526" spans="1:7" s="3" customFormat="1" ht="11.25">
      <c r="A526" s="13" t="s">
        <v>251</v>
      </c>
      <c r="B526" s="14"/>
      <c r="C526" s="12">
        <f>SUM(C3:C525)</f>
        <v>24654848</v>
      </c>
      <c r="D526" s="12">
        <f>SUM(D3:D525)</f>
        <v>25079155</v>
      </c>
      <c r="E526" s="12">
        <f>SUM(E3:E525)</f>
        <v>24450499</v>
      </c>
      <c r="F526" s="12">
        <f>SUM(F3:F525)</f>
        <v>24343171</v>
      </c>
      <c r="G526" s="12">
        <f t="shared" si="8"/>
        <v>-311677</v>
      </c>
    </row>
  </sheetData>
  <mergeCells count="36">
    <mergeCell ref="A517:A524"/>
    <mergeCell ref="A469:A481"/>
    <mergeCell ref="A482:A483"/>
    <mergeCell ref="A484:A505"/>
    <mergeCell ref="A508:A514"/>
    <mergeCell ref="A415:A444"/>
    <mergeCell ref="A445:A456"/>
    <mergeCell ref="A457:A468"/>
    <mergeCell ref="A380:A382"/>
    <mergeCell ref="A383:A394"/>
    <mergeCell ref="A395:A396"/>
    <mergeCell ref="A397:A414"/>
    <mergeCell ref="A328:A348"/>
    <mergeCell ref="A349:A360"/>
    <mergeCell ref="A361:A363"/>
    <mergeCell ref="A364:A379"/>
    <mergeCell ref="A222:A233"/>
    <mergeCell ref="A234:A254"/>
    <mergeCell ref="A255:A304"/>
    <mergeCell ref="A305:A327"/>
    <mergeCell ref="A127:A129"/>
    <mergeCell ref="A130:A134"/>
    <mergeCell ref="A135:A145"/>
    <mergeCell ref="A146:A221"/>
    <mergeCell ref="A83:A96"/>
    <mergeCell ref="A97:A100"/>
    <mergeCell ref="A101:A118"/>
    <mergeCell ref="A119:A126"/>
    <mergeCell ref="A50:A59"/>
    <mergeCell ref="A60:A66"/>
    <mergeCell ref="A67:A80"/>
    <mergeCell ref="A81:A82"/>
    <mergeCell ref="A4:A26"/>
    <mergeCell ref="A27:A31"/>
    <mergeCell ref="A32:A45"/>
    <mergeCell ref="A46:A4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21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625" style="20" customWidth="1"/>
    <col min="2" max="2" width="25.625" style="20" customWidth="1"/>
    <col min="3" max="7" width="9.375" style="1" customWidth="1"/>
  </cols>
  <sheetData>
    <row r="1" spans="1:7" ht="13.5">
      <c r="A1" s="21" t="s">
        <v>561</v>
      </c>
      <c r="B1" s="21" t="s">
        <v>564</v>
      </c>
      <c r="C1" s="15"/>
      <c r="D1" s="15"/>
      <c r="E1" s="15"/>
      <c r="F1" s="15"/>
      <c r="G1" s="16" t="s">
        <v>563</v>
      </c>
    </row>
    <row r="2" spans="1:7" ht="10.5" customHeight="1">
      <c r="A2" s="6" t="s">
        <v>518</v>
      </c>
      <c r="B2" s="7" t="s">
        <v>519</v>
      </c>
      <c r="C2" s="8" t="s">
        <v>520</v>
      </c>
      <c r="D2" s="8" t="s">
        <v>521</v>
      </c>
      <c r="E2" s="8" t="s">
        <v>248</v>
      </c>
      <c r="F2" s="8" t="s">
        <v>249</v>
      </c>
      <c r="G2" s="17" t="s">
        <v>250</v>
      </c>
    </row>
    <row r="3" spans="1:7" ht="10.5" customHeight="1">
      <c r="A3" s="28" t="s">
        <v>98</v>
      </c>
      <c r="B3" s="18" t="s">
        <v>565</v>
      </c>
      <c r="C3" s="19">
        <v>36005</v>
      </c>
      <c r="D3" s="19">
        <v>22962</v>
      </c>
      <c r="E3" s="19">
        <v>22962</v>
      </c>
      <c r="F3" s="19">
        <v>22962</v>
      </c>
      <c r="G3" s="12">
        <f aca="true" t="shared" si="0" ref="G3:G41">F3-C3</f>
        <v>-13043</v>
      </c>
    </row>
    <row r="4" spans="1:7" ht="10.5" customHeight="1">
      <c r="A4" s="29"/>
      <c r="B4" s="18" t="s">
        <v>566</v>
      </c>
      <c r="C4" s="19">
        <v>11218</v>
      </c>
      <c r="D4" s="19">
        <v>13124</v>
      </c>
      <c r="E4" s="19">
        <v>13124</v>
      </c>
      <c r="F4" s="19">
        <v>13124</v>
      </c>
      <c r="G4" s="12">
        <f t="shared" si="0"/>
        <v>1906</v>
      </c>
    </row>
    <row r="5" spans="1:7" ht="10.5" customHeight="1">
      <c r="A5" s="29"/>
      <c r="B5" s="18" t="s">
        <v>11</v>
      </c>
      <c r="C5" s="19">
        <v>23656</v>
      </c>
      <c r="D5" s="19">
        <v>23030</v>
      </c>
      <c r="E5" s="19">
        <v>23030</v>
      </c>
      <c r="F5" s="19">
        <v>23030</v>
      </c>
      <c r="G5" s="12">
        <f t="shared" si="0"/>
        <v>-626</v>
      </c>
    </row>
    <row r="6" spans="1:7" ht="10.5" customHeight="1">
      <c r="A6" s="29"/>
      <c r="B6" s="18" t="s">
        <v>567</v>
      </c>
      <c r="C6" s="19">
        <v>22195</v>
      </c>
      <c r="D6" s="19">
        <v>22829</v>
      </c>
      <c r="E6" s="19">
        <v>22829</v>
      </c>
      <c r="F6" s="19">
        <v>23141</v>
      </c>
      <c r="G6" s="12">
        <f t="shared" si="0"/>
        <v>946</v>
      </c>
    </row>
    <row r="7" spans="1:7" ht="10.5" customHeight="1">
      <c r="A7" s="29"/>
      <c r="B7" s="18" t="s">
        <v>568</v>
      </c>
      <c r="C7" s="19">
        <v>459</v>
      </c>
      <c r="D7" s="19">
        <v>268</v>
      </c>
      <c r="E7" s="19">
        <v>268</v>
      </c>
      <c r="F7" s="19">
        <v>226</v>
      </c>
      <c r="G7" s="12">
        <f t="shared" si="0"/>
        <v>-233</v>
      </c>
    </row>
    <row r="8" spans="1:7" ht="10.5" customHeight="1">
      <c r="A8" s="29"/>
      <c r="B8" s="18" t="s">
        <v>569</v>
      </c>
      <c r="C8" s="19">
        <v>1881221</v>
      </c>
      <c r="D8" s="19">
        <v>2041017</v>
      </c>
      <c r="E8" s="19">
        <v>2041017</v>
      </c>
      <c r="F8" s="19">
        <v>2041017</v>
      </c>
      <c r="G8" s="12">
        <f t="shared" si="0"/>
        <v>159796</v>
      </c>
    </row>
    <row r="9" spans="1:7" ht="10.5" customHeight="1">
      <c r="A9" s="29"/>
      <c r="B9" s="18" t="s">
        <v>570</v>
      </c>
      <c r="C9" s="19">
        <v>905887</v>
      </c>
      <c r="D9" s="19">
        <v>1132862</v>
      </c>
      <c r="E9" s="19">
        <v>1132862</v>
      </c>
      <c r="F9" s="19">
        <v>1132862</v>
      </c>
      <c r="G9" s="12">
        <f t="shared" si="0"/>
        <v>226975</v>
      </c>
    </row>
    <row r="10" spans="1:7" ht="10.5" customHeight="1">
      <c r="A10" s="29"/>
      <c r="B10" s="18" t="s">
        <v>571</v>
      </c>
      <c r="C10" s="19">
        <v>6437</v>
      </c>
      <c r="D10" s="19">
        <v>7003</v>
      </c>
      <c r="E10" s="19">
        <v>7003</v>
      </c>
      <c r="F10" s="19">
        <v>7003</v>
      </c>
      <c r="G10" s="12">
        <f t="shared" si="0"/>
        <v>566</v>
      </c>
    </row>
    <row r="11" spans="1:7" ht="10.5" customHeight="1">
      <c r="A11" s="29"/>
      <c r="B11" s="18" t="s">
        <v>572</v>
      </c>
      <c r="C11" s="19">
        <v>2088</v>
      </c>
      <c r="D11" s="19">
        <v>4451</v>
      </c>
      <c r="E11" s="19">
        <v>4451</v>
      </c>
      <c r="F11" s="19">
        <v>4451</v>
      </c>
      <c r="G11" s="12">
        <f t="shared" si="0"/>
        <v>2363</v>
      </c>
    </row>
    <row r="12" spans="1:7" ht="10.5" customHeight="1">
      <c r="A12" s="29"/>
      <c r="B12" s="18" t="s">
        <v>573</v>
      </c>
      <c r="C12" s="19">
        <v>13535</v>
      </c>
      <c r="D12" s="19">
        <v>13972</v>
      </c>
      <c r="E12" s="19">
        <v>13972</v>
      </c>
      <c r="F12" s="19">
        <v>13972</v>
      </c>
      <c r="G12" s="12">
        <f t="shared" si="0"/>
        <v>437</v>
      </c>
    </row>
    <row r="13" spans="1:7" ht="10.5" customHeight="1">
      <c r="A13" s="29"/>
      <c r="B13" s="18" t="s">
        <v>574</v>
      </c>
      <c r="C13" s="19">
        <v>216073</v>
      </c>
      <c r="D13" s="19">
        <v>205418</v>
      </c>
      <c r="E13" s="19">
        <v>205418</v>
      </c>
      <c r="F13" s="19">
        <v>205418</v>
      </c>
      <c r="G13" s="12">
        <f t="shared" si="0"/>
        <v>-10655</v>
      </c>
    </row>
    <row r="14" spans="1:7" ht="10.5" customHeight="1">
      <c r="A14" s="29"/>
      <c r="B14" s="18" t="s">
        <v>575</v>
      </c>
      <c r="C14" s="19">
        <v>72866</v>
      </c>
      <c r="D14" s="19">
        <v>77142</v>
      </c>
      <c r="E14" s="19">
        <v>77142</v>
      </c>
      <c r="F14" s="19">
        <v>77142</v>
      </c>
      <c r="G14" s="12">
        <f t="shared" si="0"/>
        <v>4276</v>
      </c>
    </row>
    <row r="15" spans="1:7" ht="10.5" customHeight="1">
      <c r="A15" s="29"/>
      <c r="B15" s="18" t="s">
        <v>576</v>
      </c>
      <c r="C15" s="19">
        <v>50</v>
      </c>
      <c r="D15" s="19">
        <v>25</v>
      </c>
      <c r="E15" s="19">
        <v>25</v>
      </c>
      <c r="F15" s="19">
        <v>25</v>
      </c>
      <c r="G15" s="12">
        <f t="shared" si="0"/>
        <v>-25</v>
      </c>
    </row>
    <row r="16" spans="1:7" ht="10.5" customHeight="1">
      <c r="A16" s="29"/>
      <c r="B16" s="18" t="s">
        <v>577</v>
      </c>
      <c r="C16" s="19">
        <v>50</v>
      </c>
      <c r="D16" s="19">
        <v>25</v>
      </c>
      <c r="E16" s="19">
        <v>25</v>
      </c>
      <c r="F16" s="19">
        <v>25</v>
      </c>
      <c r="G16" s="12">
        <f t="shared" si="0"/>
        <v>-25</v>
      </c>
    </row>
    <row r="17" spans="1:7" ht="10.5" customHeight="1">
      <c r="A17" s="29"/>
      <c r="B17" s="18" t="s">
        <v>578</v>
      </c>
      <c r="C17" s="19">
        <v>28500</v>
      </c>
      <c r="D17" s="19">
        <v>33600</v>
      </c>
      <c r="E17" s="19">
        <v>33600</v>
      </c>
      <c r="F17" s="19">
        <v>33600</v>
      </c>
      <c r="G17" s="12">
        <f t="shared" si="0"/>
        <v>5100</v>
      </c>
    </row>
    <row r="18" spans="1:7" ht="10.5" customHeight="1">
      <c r="A18" s="29"/>
      <c r="B18" s="18" t="s">
        <v>579</v>
      </c>
      <c r="C18" s="19">
        <v>8640</v>
      </c>
      <c r="D18" s="19">
        <v>8600</v>
      </c>
      <c r="E18" s="19">
        <v>8600</v>
      </c>
      <c r="F18" s="19">
        <v>8600</v>
      </c>
      <c r="G18" s="12">
        <f t="shared" si="0"/>
        <v>-40</v>
      </c>
    </row>
    <row r="19" spans="1:7" ht="10.5" customHeight="1">
      <c r="A19" s="29"/>
      <c r="B19" s="18" t="s">
        <v>580</v>
      </c>
      <c r="C19" s="19">
        <v>913213</v>
      </c>
      <c r="D19" s="19">
        <v>875698</v>
      </c>
      <c r="E19" s="19">
        <v>875698</v>
      </c>
      <c r="F19" s="19">
        <v>875698</v>
      </c>
      <c r="G19" s="12">
        <f t="shared" si="0"/>
        <v>-37515</v>
      </c>
    </row>
    <row r="20" spans="1:7" ht="10.5" customHeight="1">
      <c r="A20" s="29"/>
      <c r="B20" s="18" t="s">
        <v>581</v>
      </c>
      <c r="C20" s="19">
        <v>19464</v>
      </c>
      <c r="D20" s="19">
        <v>18836</v>
      </c>
      <c r="E20" s="19">
        <v>18836</v>
      </c>
      <c r="F20" s="19">
        <v>18836</v>
      </c>
      <c r="G20" s="12">
        <f t="shared" si="0"/>
        <v>-628</v>
      </c>
    </row>
    <row r="21" spans="1:7" ht="10.5" customHeight="1">
      <c r="A21" s="29"/>
      <c r="B21" s="18" t="s">
        <v>582</v>
      </c>
      <c r="C21" s="19">
        <v>314820</v>
      </c>
      <c r="D21" s="19">
        <v>292158</v>
      </c>
      <c r="E21" s="19">
        <v>292158</v>
      </c>
      <c r="F21" s="19">
        <v>292158</v>
      </c>
      <c r="G21" s="12">
        <f t="shared" si="0"/>
        <v>-22662</v>
      </c>
    </row>
    <row r="22" spans="1:7" ht="10.5" customHeight="1">
      <c r="A22" s="29"/>
      <c r="B22" s="18" t="s">
        <v>583</v>
      </c>
      <c r="C22" s="19">
        <v>89250</v>
      </c>
      <c r="D22" s="19">
        <v>84232</v>
      </c>
      <c r="E22" s="19">
        <v>84232</v>
      </c>
      <c r="F22" s="19">
        <v>84232</v>
      </c>
      <c r="G22" s="12">
        <f t="shared" si="0"/>
        <v>-5018</v>
      </c>
    </row>
    <row r="23" spans="1:7" ht="10.5" customHeight="1">
      <c r="A23" s="29"/>
      <c r="B23" s="18" t="s">
        <v>584</v>
      </c>
      <c r="C23" s="19">
        <v>5</v>
      </c>
      <c r="D23" s="19">
        <v>5</v>
      </c>
      <c r="E23" s="19">
        <v>5</v>
      </c>
      <c r="F23" s="19">
        <v>5</v>
      </c>
      <c r="G23" s="12">
        <f t="shared" si="0"/>
        <v>0</v>
      </c>
    </row>
    <row r="24" spans="1:7" ht="10.5" customHeight="1">
      <c r="A24" s="29"/>
      <c r="B24" s="18" t="s">
        <v>585</v>
      </c>
      <c r="C24" s="19">
        <v>0</v>
      </c>
      <c r="D24" s="19">
        <v>567716</v>
      </c>
      <c r="E24" s="19">
        <v>567716</v>
      </c>
      <c r="F24" s="19">
        <v>567716</v>
      </c>
      <c r="G24" s="12">
        <f t="shared" si="0"/>
        <v>567716</v>
      </c>
    </row>
    <row r="25" spans="1:7" ht="10.5" customHeight="1">
      <c r="A25" s="29"/>
      <c r="B25" s="18" t="s">
        <v>586</v>
      </c>
      <c r="C25" s="19">
        <v>5014</v>
      </c>
      <c r="D25" s="19">
        <v>4945</v>
      </c>
      <c r="E25" s="19">
        <v>4945</v>
      </c>
      <c r="F25" s="19">
        <v>4945</v>
      </c>
      <c r="G25" s="12">
        <f t="shared" si="0"/>
        <v>-69</v>
      </c>
    </row>
    <row r="26" spans="1:7" ht="10.5" customHeight="1">
      <c r="A26" s="29"/>
      <c r="B26" s="18" t="s">
        <v>587</v>
      </c>
      <c r="C26" s="19">
        <v>16265</v>
      </c>
      <c r="D26" s="19">
        <v>18521</v>
      </c>
      <c r="E26" s="19">
        <v>18521</v>
      </c>
      <c r="F26" s="19">
        <v>18521</v>
      </c>
      <c r="G26" s="12">
        <f t="shared" si="0"/>
        <v>2256</v>
      </c>
    </row>
    <row r="27" spans="1:7" ht="10.5" customHeight="1">
      <c r="A27" s="29"/>
      <c r="B27" s="18" t="s">
        <v>588</v>
      </c>
      <c r="C27" s="19">
        <v>2331</v>
      </c>
      <c r="D27" s="19">
        <v>2331</v>
      </c>
      <c r="E27" s="19">
        <v>2331</v>
      </c>
      <c r="F27" s="19">
        <v>2331</v>
      </c>
      <c r="G27" s="12">
        <f t="shared" si="0"/>
        <v>0</v>
      </c>
    </row>
    <row r="28" spans="1:7" ht="10.5" customHeight="1">
      <c r="A28" s="29"/>
      <c r="B28" s="18" t="s">
        <v>589</v>
      </c>
      <c r="C28" s="19">
        <v>3996</v>
      </c>
      <c r="D28" s="19">
        <v>3983</v>
      </c>
      <c r="E28" s="19">
        <v>3983</v>
      </c>
      <c r="F28" s="19">
        <v>3983</v>
      </c>
      <c r="G28" s="12">
        <f t="shared" si="0"/>
        <v>-13</v>
      </c>
    </row>
    <row r="29" spans="1:7" ht="10.5" customHeight="1">
      <c r="A29" s="29"/>
      <c r="B29" s="18" t="s">
        <v>555</v>
      </c>
      <c r="C29" s="19">
        <v>1241</v>
      </c>
      <c r="D29" s="19">
        <v>2873</v>
      </c>
      <c r="E29" s="19">
        <v>2873</v>
      </c>
      <c r="F29" s="19">
        <v>2873</v>
      </c>
      <c r="G29" s="12">
        <f t="shared" si="0"/>
        <v>1632</v>
      </c>
    </row>
    <row r="30" spans="1:7" ht="10.5" customHeight="1">
      <c r="A30" s="29"/>
      <c r="B30" s="18" t="s">
        <v>6</v>
      </c>
      <c r="C30" s="19">
        <v>300</v>
      </c>
      <c r="D30" s="19">
        <v>300</v>
      </c>
      <c r="E30" s="19">
        <v>300</v>
      </c>
      <c r="F30" s="19">
        <v>300</v>
      </c>
      <c r="G30" s="12">
        <f t="shared" si="0"/>
        <v>0</v>
      </c>
    </row>
    <row r="31" spans="1:7" ht="10.5" customHeight="1">
      <c r="A31" s="29"/>
      <c r="B31" s="18" t="s">
        <v>590</v>
      </c>
      <c r="C31" s="19">
        <v>3000</v>
      </c>
      <c r="D31" s="19">
        <v>3000</v>
      </c>
      <c r="E31" s="19">
        <v>3000</v>
      </c>
      <c r="F31" s="19">
        <v>3000</v>
      </c>
      <c r="G31" s="12">
        <f t="shared" si="0"/>
        <v>0</v>
      </c>
    </row>
    <row r="32" spans="1:7" ht="10.5" customHeight="1">
      <c r="A32" s="29"/>
      <c r="B32" s="18" t="s">
        <v>591</v>
      </c>
      <c r="C32" s="19">
        <v>50</v>
      </c>
      <c r="D32" s="19">
        <v>50</v>
      </c>
      <c r="E32" s="19">
        <v>50</v>
      </c>
      <c r="F32" s="19">
        <v>50</v>
      </c>
      <c r="G32" s="12">
        <f t="shared" si="0"/>
        <v>0</v>
      </c>
    </row>
    <row r="33" spans="1:7" ht="10.5" customHeight="1">
      <c r="A33" s="29"/>
      <c r="B33" s="18" t="s">
        <v>9</v>
      </c>
      <c r="C33" s="19">
        <v>1</v>
      </c>
      <c r="D33" s="19">
        <v>1</v>
      </c>
      <c r="E33" s="19">
        <v>1</v>
      </c>
      <c r="F33" s="19">
        <v>1</v>
      </c>
      <c r="G33" s="12">
        <f t="shared" si="0"/>
        <v>0</v>
      </c>
    </row>
    <row r="34" spans="1:7" ht="10.5" customHeight="1">
      <c r="A34" s="29"/>
      <c r="B34" s="18" t="s">
        <v>592</v>
      </c>
      <c r="C34" s="19">
        <v>50</v>
      </c>
      <c r="D34" s="19">
        <v>25</v>
      </c>
      <c r="E34" s="19">
        <v>25</v>
      </c>
      <c r="F34" s="19">
        <v>25</v>
      </c>
      <c r="G34" s="12">
        <f t="shared" si="0"/>
        <v>-25</v>
      </c>
    </row>
    <row r="35" spans="1:7" ht="10.5" customHeight="1">
      <c r="A35" s="29"/>
      <c r="B35" s="18" t="s">
        <v>593</v>
      </c>
      <c r="C35" s="19">
        <v>25</v>
      </c>
      <c r="D35" s="19">
        <v>15</v>
      </c>
      <c r="E35" s="19">
        <v>15</v>
      </c>
      <c r="F35" s="19">
        <v>15</v>
      </c>
      <c r="G35" s="12">
        <f t="shared" si="0"/>
        <v>-10</v>
      </c>
    </row>
    <row r="36" spans="1:7" ht="10.5" customHeight="1">
      <c r="A36" s="29"/>
      <c r="B36" s="18" t="s">
        <v>594</v>
      </c>
      <c r="C36" s="19">
        <v>200</v>
      </c>
      <c r="D36" s="19">
        <v>100</v>
      </c>
      <c r="E36" s="19">
        <v>100</v>
      </c>
      <c r="F36" s="19">
        <v>100</v>
      </c>
      <c r="G36" s="12">
        <f t="shared" si="0"/>
        <v>-100</v>
      </c>
    </row>
    <row r="37" spans="1:7" ht="10.5" customHeight="1">
      <c r="A37" s="29"/>
      <c r="B37" s="18" t="s">
        <v>595</v>
      </c>
      <c r="C37" s="19">
        <v>20</v>
      </c>
      <c r="D37" s="19">
        <v>10</v>
      </c>
      <c r="E37" s="19">
        <v>10</v>
      </c>
      <c r="F37" s="19">
        <v>10</v>
      </c>
      <c r="G37" s="12">
        <f t="shared" si="0"/>
        <v>-10</v>
      </c>
    </row>
    <row r="38" spans="1:7" ht="10.5" customHeight="1">
      <c r="A38" s="29"/>
      <c r="B38" s="18" t="s">
        <v>596</v>
      </c>
      <c r="C38" s="19">
        <v>50</v>
      </c>
      <c r="D38" s="19">
        <v>10</v>
      </c>
      <c r="E38" s="19">
        <v>10</v>
      </c>
      <c r="F38" s="19">
        <v>10</v>
      </c>
      <c r="G38" s="12">
        <f t="shared" si="0"/>
        <v>-40</v>
      </c>
    </row>
    <row r="39" spans="1:7" ht="10.5" customHeight="1">
      <c r="A39" s="29"/>
      <c r="B39" s="18" t="s">
        <v>597</v>
      </c>
      <c r="C39" s="19">
        <v>25</v>
      </c>
      <c r="D39" s="19">
        <v>5</v>
      </c>
      <c r="E39" s="19">
        <v>5</v>
      </c>
      <c r="F39" s="19">
        <v>5</v>
      </c>
      <c r="G39" s="12">
        <f t="shared" si="0"/>
        <v>-20</v>
      </c>
    </row>
    <row r="40" spans="1:7" ht="10.5" customHeight="1">
      <c r="A40" s="30"/>
      <c r="B40" s="18" t="s">
        <v>7</v>
      </c>
      <c r="C40" s="19">
        <v>59444</v>
      </c>
      <c r="D40" s="19">
        <v>30256</v>
      </c>
      <c r="E40" s="19">
        <v>30256</v>
      </c>
      <c r="F40" s="19">
        <v>29987</v>
      </c>
      <c r="G40" s="12">
        <f t="shared" si="0"/>
        <v>-29457</v>
      </c>
    </row>
    <row r="41" spans="1:7" s="3" customFormat="1" ht="11.25">
      <c r="A41" s="13" t="s">
        <v>251</v>
      </c>
      <c r="B41" s="14"/>
      <c r="C41" s="12">
        <f>SUM(C3:C40)</f>
        <v>4657644</v>
      </c>
      <c r="D41" s="12">
        <f>SUM(D3:D40)</f>
        <v>5511398</v>
      </c>
      <c r="E41" s="12">
        <f>SUM(E3:E40)</f>
        <v>5511398</v>
      </c>
      <c r="F41" s="12">
        <f>SUM(F3:F40)</f>
        <v>5511399</v>
      </c>
      <c r="G41" s="12">
        <f t="shared" si="0"/>
        <v>853755</v>
      </c>
    </row>
  </sheetData>
  <mergeCells count="1">
    <mergeCell ref="A3:A4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2" width="25.625" style="4" customWidth="1"/>
    <col min="3" max="6" width="9.25390625" style="1" customWidth="1"/>
    <col min="7" max="7" width="9.25390625" style="0" customWidth="1"/>
  </cols>
  <sheetData>
    <row r="1" spans="1:7" ht="13.5">
      <c r="A1" s="21" t="s">
        <v>561</v>
      </c>
      <c r="B1" s="21" t="s">
        <v>629</v>
      </c>
      <c r="C1" s="15"/>
      <c r="D1" s="15"/>
      <c r="E1" s="15"/>
      <c r="F1" s="15"/>
      <c r="G1" s="16" t="s">
        <v>563</v>
      </c>
    </row>
    <row r="2" spans="1:7" ht="10.5" customHeight="1">
      <c r="A2" s="6" t="s">
        <v>518</v>
      </c>
      <c r="B2" s="7" t="s">
        <v>519</v>
      </c>
      <c r="C2" s="8" t="s">
        <v>520</v>
      </c>
      <c r="D2" s="8" t="s">
        <v>521</v>
      </c>
      <c r="E2" s="8" t="s">
        <v>248</v>
      </c>
      <c r="F2" s="8" t="s">
        <v>249</v>
      </c>
      <c r="G2" s="17" t="s">
        <v>250</v>
      </c>
    </row>
    <row r="3" spans="1:7" ht="10.5" customHeight="1">
      <c r="A3" s="28" t="s">
        <v>197</v>
      </c>
      <c r="B3" s="22" t="s">
        <v>598</v>
      </c>
      <c r="C3" s="19">
        <v>5226</v>
      </c>
      <c r="D3" s="19">
        <v>5384</v>
      </c>
      <c r="E3" s="19">
        <v>5384</v>
      </c>
      <c r="F3" s="19">
        <v>5384</v>
      </c>
      <c r="G3" s="12">
        <f aca="true" t="shared" si="0" ref="G3:G36">F3-C3</f>
        <v>158</v>
      </c>
    </row>
    <row r="4" spans="1:7" ht="10.5" customHeight="1">
      <c r="A4" s="29"/>
      <c r="B4" s="22" t="s">
        <v>599</v>
      </c>
      <c r="C4" s="19">
        <v>2857</v>
      </c>
      <c r="D4" s="19">
        <v>3002</v>
      </c>
      <c r="E4" s="19">
        <v>3002</v>
      </c>
      <c r="F4" s="19">
        <v>3002</v>
      </c>
      <c r="G4" s="12">
        <f t="shared" si="0"/>
        <v>145</v>
      </c>
    </row>
    <row r="5" spans="1:7" ht="10.5" customHeight="1">
      <c r="A5" s="29"/>
      <c r="B5" s="22" t="s">
        <v>600</v>
      </c>
      <c r="C5" s="19">
        <v>2589</v>
      </c>
      <c r="D5" s="19">
        <v>2589</v>
      </c>
      <c r="E5" s="19">
        <v>2589</v>
      </c>
      <c r="F5" s="19">
        <v>2589</v>
      </c>
      <c r="G5" s="12">
        <f t="shared" si="0"/>
        <v>0</v>
      </c>
    </row>
    <row r="6" spans="1:7" ht="10.5" customHeight="1">
      <c r="A6" s="29"/>
      <c r="B6" s="22" t="s">
        <v>601</v>
      </c>
      <c r="C6" s="19">
        <v>14770</v>
      </c>
      <c r="D6" s="19">
        <v>12150</v>
      </c>
      <c r="E6" s="19">
        <v>12150</v>
      </c>
      <c r="F6" s="19">
        <v>10130</v>
      </c>
      <c r="G6" s="12">
        <f t="shared" si="0"/>
        <v>-4640</v>
      </c>
    </row>
    <row r="7" spans="1:7" ht="10.5" customHeight="1">
      <c r="A7" s="29"/>
      <c r="B7" s="22" t="s">
        <v>602</v>
      </c>
      <c r="C7" s="19">
        <v>21870</v>
      </c>
      <c r="D7" s="19">
        <v>25460</v>
      </c>
      <c r="E7" s="19">
        <v>21511</v>
      </c>
      <c r="F7" s="19">
        <v>25493</v>
      </c>
      <c r="G7" s="12">
        <f t="shared" si="0"/>
        <v>3623</v>
      </c>
    </row>
    <row r="8" spans="1:7" ht="10.5" customHeight="1">
      <c r="A8" s="29"/>
      <c r="B8" s="22" t="s">
        <v>603</v>
      </c>
      <c r="C8" s="19">
        <v>53</v>
      </c>
      <c r="D8" s="19">
        <v>53</v>
      </c>
      <c r="E8" s="19">
        <v>53</v>
      </c>
      <c r="F8" s="19">
        <v>53</v>
      </c>
      <c r="G8" s="12">
        <f t="shared" si="0"/>
        <v>0</v>
      </c>
    </row>
    <row r="9" spans="1:7" ht="10.5" customHeight="1">
      <c r="A9" s="29"/>
      <c r="B9" s="22" t="s">
        <v>604</v>
      </c>
      <c r="C9" s="19">
        <v>87</v>
      </c>
      <c r="D9" s="19">
        <v>346</v>
      </c>
      <c r="E9" s="19">
        <v>87</v>
      </c>
      <c r="F9" s="19">
        <v>64</v>
      </c>
      <c r="G9" s="12">
        <f t="shared" si="0"/>
        <v>-23</v>
      </c>
    </row>
    <row r="10" spans="1:7" ht="10.5" customHeight="1">
      <c r="A10" s="29"/>
      <c r="B10" s="22" t="s">
        <v>605</v>
      </c>
      <c r="C10" s="19">
        <v>894284</v>
      </c>
      <c r="D10" s="19">
        <v>1299310</v>
      </c>
      <c r="E10" s="19">
        <v>1299310</v>
      </c>
      <c r="F10" s="19">
        <v>1137705</v>
      </c>
      <c r="G10" s="12">
        <f t="shared" si="0"/>
        <v>243421</v>
      </c>
    </row>
    <row r="11" spans="1:7" ht="10.5" customHeight="1">
      <c r="A11" s="29"/>
      <c r="B11" s="22" t="s">
        <v>606</v>
      </c>
      <c r="C11" s="19">
        <v>306979</v>
      </c>
      <c r="D11" s="19">
        <v>435931</v>
      </c>
      <c r="E11" s="19">
        <v>435931</v>
      </c>
      <c r="F11" s="19">
        <v>435931</v>
      </c>
      <c r="G11" s="12">
        <f t="shared" si="0"/>
        <v>128952</v>
      </c>
    </row>
    <row r="12" spans="1:7" ht="10.5" customHeight="1">
      <c r="A12" s="29"/>
      <c r="B12" s="22" t="s">
        <v>607</v>
      </c>
      <c r="C12" s="19">
        <v>1683976</v>
      </c>
      <c r="D12" s="19">
        <v>1498176</v>
      </c>
      <c r="E12" s="19">
        <v>1498176</v>
      </c>
      <c r="F12" s="19">
        <v>1498176</v>
      </c>
      <c r="G12" s="12">
        <f t="shared" si="0"/>
        <v>-185800</v>
      </c>
    </row>
    <row r="13" spans="1:7" ht="10.5" customHeight="1">
      <c r="A13" s="29"/>
      <c r="B13" s="22" t="s">
        <v>608</v>
      </c>
      <c r="C13" s="19">
        <v>3701</v>
      </c>
      <c r="D13" s="19">
        <v>2521</v>
      </c>
      <c r="E13" s="19">
        <v>2521</v>
      </c>
      <c r="F13" s="19">
        <v>2521</v>
      </c>
      <c r="G13" s="12">
        <f t="shared" si="0"/>
        <v>-1180</v>
      </c>
    </row>
    <row r="14" spans="1:7" ht="10.5" customHeight="1">
      <c r="A14" s="29"/>
      <c r="B14" s="22" t="s">
        <v>609</v>
      </c>
      <c r="C14" s="19">
        <v>12762</v>
      </c>
      <c r="D14" s="19">
        <v>12129</v>
      </c>
      <c r="E14" s="19">
        <v>12129</v>
      </c>
      <c r="F14" s="19">
        <v>12129</v>
      </c>
      <c r="G14" s="12">
        <f t="shared" si="0"/>
        <v>-633</v>
      </c>
    </row>
    <row r="15" spans="1:7" ht="10.5" customHeight="1">
      <c r="A15" s="29"/>
      <c r="B15" s="22" t="s">
        <v>610</v>
      </c>
      <c r="C15" s="19">
        <v>78247</v>
      </c>
      <c r="D15" s="19">
        <v>144719</v>
      </c>
      <c r="E15" s="19">
        <v>144719</v>
      </c>
      <c r="F15" s="19">
        <v>126808</v>
      </c>
      <c r="G15" s="12">
        <f t="shared" si="0"/>
        <v>48561</v>
      </c>
    </row>
    <row r="16" spans="1:7" ht="10.5" customHeight="1">
      <c r="A16" s="29"/>
      <c r="B16" s="22" t="s">
        <v>611</v>
      </c>
      <c r="C16" s="19">
        <v>459060</v>
      </c>
      <c r="D16" s="19">
        <v>252917</v>
      </c>
      <c r="E16" s="19">
        <v>252917</v>
      </c>
      <c r="F16" s="19">
        <v>221076</v>
      </c>
      <c r="G16" s="12">
        <f t="shared" si="0"/>
        <v>-237984</v>
      </c>
    </row>
    <row r="17" spans="1:7" ht="10.5" customHeight="1">
      <c r="A17" s="29"/>
      <c r="B17" s="22" t="s">
        <v>612</v>
      </c>
      <c r="C17" s="19">
        <v>16798</v>
      </c>
      <c r="D17" s="19">
        <v>6061</v>
      </c>
      <c r="E17" s="19">
        <v>6061</v>
      </c>
      <c r="F17" s="19">
        <v>6061</v>
      </c>
      <c r="G17" s="12">
        <f t="shared" si="0"/>
        <v>-10737</v>
      </c>
    </row>
    <row r="18" spans="1:7" ht="10.5" customHeight="1">
      <c r="A18" s="29"/>
      <c r="B18" s="22" t="s">
        <v>613</v>
      </c>
      <c r="C18" s="19">
        <v>2524</v>
      </c>
      <c r="D18" s="19">
        <v>628</v>
      </c>
      <c r="E18" s="19">
        <v>628</v>
      </c>
      <c r="F18" s="19">
        <v>628</v>
      </c>
      <c r="G18" s="12">
        <f t="shared" si="0"/>
        <v>-1896</v>
      </c>
    </row>
    <row r="19" spans="1:7" ht="10.5" customHeight="1">
      <c r="A19" s="29"/>
      <c r="B19" s="22" t="s">
        <v>614</v>
      </c>
      <c r="C19" s="19">
        <v>15597</v>
      </c>
      <c r="D19" s="19">
        <v>3264</v>
      </c>
      <c r="E19" s="19">
        <v>3264</v>
      </c>
      <c r="F19" s="19">
        <v>3264</v>
      </c>
      <c r="G19" s="12">
        <f t="shared" si="0"/>
        <v>-12333</v>
      </c>
    </row>
    <row r="20" spans="1:7" ht="10.5" customHeight="1">
      <c r="A20" s="29"/>
      <c r="B20" s="22" t="s">
        <v>615</v>
      </c>
      <c r="C20" s="19">
        <v>92108</v>
      </c>
      <c r="D20" s="19">
        <v>36690</v>
      </c>
      <c r="E20" s="19">
        <v>36690</v>
      </c>
      <c r="F20" s="19">
        <v>32074</v>
      </c>
      <c r="G20" s="12">
        <f t="shared" si="0"/>
        <v>-60034</v>
      </c>
    </row>
    <row r="21" spans="1:7" ht="10.5" customHeight="1">
      <c r="A21" s="29"/>
      <c r="B21" s="22" t="s">
        <v>573</v>
      </c>
      <c r="C21" s="19">
        <v>5540</v>
      </c>
      <c r="D21" s="19">
        <v>5394</v>
      </c>
      <c r="E21" s="19">
        <v>5394</v>
      </c>
      <c r="F21" s="19">
        <v>5394</v>
      </c>
      <c r="G21" s="12">
        <f t="shared" si="0"/>
        <v>-146</v>
      </c>
    </row>
    <row r="22" spans="1:7" ht="10.5" customHeight="1">
      <c r="A22" s="29"/>
      <c r="B22" s="22" t="s">
        <v>616</v>
      </c>
      <c r="C22" s="19">
        <v>23000</v>
      </c>
      <c r="D22" s="19">
        <v>46241</v>
      </c>
      <c r="E22" s="19">
        <v>46241</v>
      </c>
      <c r="F22" s="19">
        <v>46241</v>
      </c>
      <c r="G22" s="12">
        <f t="shared" si="0"/>
        <v>23241</v>
      </c>
    </row>
    <row r="23" spans="1:7" ht="10.5" customHeight="1">
      <c r="A23" s="29"/>
      <c r="B23" s="22" t="s">
        <v>617</v>
      </c>
      <c r="C23" s="19">
        <v>51000</v>
      </c>
      <c r="D23" s="19">
        <v>132387</v>
      </c>
      <c r="E23" s="19">
        <v>132387</v>
      </c>
      <c r="F23" s="19">
        <v>132387</v>
      </c>
      <c r="G23" s="12">
        <f t="shared" si="0"/>
        <v>81387</v>
      </c>
    </row>
    <row r="24" spans="1:7" ht="10.5" customHeight="1">
      <c r="A24" s="29"/>
      <c r="B24" s="22" t="s">
        <v>618</v>
      </c>
      <c r="C24" s="19">
        <v>3685</v>
      </c>
      <c r="D24" s="19">
        <v>3899</v>
      </c>
      <c r="E24" s="19">
        <v>3899</v>
      </c>
      <c r="F24" s="19">
        <v>3899</v>
      </c>
      <c r="G24" s="12">
        <f t="shared" si="0"/>
        <v>214</v>
      </c>
    </row>
    <row r="25" spans="1:7" ht="10.5" customHeight="1">
      <c r="A25" s="29"/>
      <c r="B25" s="22" t="s">
        <v>619</v>
      </c>
      <c r="C25" s="19">
        <v>47146</v>
      </c>
      <c r="D25" s="19">
        <v>47000</v>
      </c>
      <c r="E25" s="19">
        <v>47000</v>
      </c>
      <c r="F25" s="19">
        <v>47000</v>
      </c>
      <c r="G25" s="12">
        <f t="shared" si="0"/>
        <v>-146</v>
      </c>
    </row>
    <row r="26" spans="1:7" ht="10.5" customHeight="1">
      <c r="A26" s="29"/>
      <c r="B26" s="22" t="s">
        <v>620</v>
      </c>
      <c r="C26" s="19">
        <v>21622</v>
      </c>
      <c r="D26" s="19">
        <v>9050</v>
      </c>
      <c r="E26" s="19">
        <v>9050</v>
      </c>
      <c r="F26" s="19">
        <v>9050</v>
      </c>
      <c r="G26" s="12">
        <f t="shared" si="0"/>
        <v>-12572</v>
      </c>
    </row>
    <row r="27" spans="1:7" ht="10.5" customHeight="1">
      <c r="A27" s="29"/>
      <c r="B27" s="22" t="s">
        <v>621</v>
      </c>
      <c r="C27" s="19">
        <v>1378</v>
      </c>
      <c r="D27" s="19">
        <v>15150</v>
      </c>
      <c r="E27" s="19">
        <v>15150</v>
      </c>
      <c r="F27" s="19">
        <v>15150</v>
      </c>
      <c r="G27" s="12">
        <f t="shared" si="0"/>
        <v>13772</v>
      </c>
    </row>
    <row r="28" spans="1:7" ht="10.5" customHeight="1">
      <c r="A28" s="29"/>
      <c r="B28" s="22" t="s">
        <v>622</v>
      </c>
      <c r="C28" s="19">
        <v>9000</v>
      </c>
      <c r="D28" s="19">
        <v>45000</v>
      </c>
      <c r="E28" s="19">
        <v>45000</v>
      </c>
      <c r="F28" s="19">
        <v>45000</v>
      </c>
      <c r="G28" s="12">
        <f t="shared" si="0"/>
        <v>36000</v>
      </c>
    </row>
    <row r="29" spans="1:7" ht="10.5" customHeight="1">
      <c r="A29" s="29"/>
      <c r="B29" s="22" t="s">
        <v>623</v>
      </c>
      <c r="C29" s="19">
        <v>9000</v>
      </c>
      <c r="D29" s="19">
        <v>0</v>
      </c>
      <c r="E29" s="19">
        <v>0</v>
      </c>
      <c r="F29" s="19">
        <v>0</v>
      </c>
      <c r="G29" s="12">
        <f t="shared" si="0"/>
        <v>-9000</v>
      </c>
    </row>
    <row r="30" spans="1:7" ht="10.5" customHeight="1">
      <c r="A30" s="29"/>
      <c r="B30" s="22" t="s">
        <v>624</v>
      </c>
      <c r="C30" s="19">
        <v>9000</v>
      </c>
      <c r="D30" s="19">
        <v>0</v>
      </c>
      <c r="E30" s="19">
        <v>0</v>
      </c>
      <c r="F30" s="19">
        <v>0</v>
      </c>
      <c r="G30" s="12">
        <f t="shared" si="0"/>
        <v>-9000</v>
      </c>
    </row>
    <row r="31" spans="1:7" ht="10.5" customHeight="1">
      <c r="A31" s="29"/>
      <c r="B31" s="22" t="s">
        <v>625</v>
      </c>
      <c r="C31" s="19">
        <v>9000</v>
      </c>
      <c r="D31" s="19">
        <v>0</v>
      </c>
      <c r="E31" s="19">
        <v>0</v>
      </c>
      <c r="F31" s="19">
        <v>0</v>
      </c>
      <c r="G31" s="12">
        <f t="shared" si="0"/>
        <v>-9000</v>
      </c>
    </row>
    <row r="32" spans="1:7" ht="10.5" customHeight="1">
      <c r="A32" s="29"/>
      <c r="B32" s="22" t="s">
        <v>626</v>
      </c>
      <c r="C32" s="19">
        <v>11000</v>
      </c>
      <c r="D32" s="19">
        <v>12742</v>
      </c>
      <c r="E32" s="19">
        <v>12742</v>
      </c>
      <c r="F32" s="19">
        <v>12742</v>
      </c>
      <c r="G32" s="12">
        <f t="shared" si="0"/>
        <v>1742</v>
      </c>
    </row>
    <row r="33" spans="1:7" ht="10.5" customHeight="1">
      <c r="A33" s="29"/>
      <c r="B33" s="22" t="s">
        <v>555</v>
      </c>
      <c r="C33" s="19">
        <v>11</v>
      </c>
      <c r="D33" s="19">
        <v>55847</v>
      </c>
      <c r="E33" s="19">
        <v>55847</v>
      </c>
      <c r="F33" s="19">
        <v>55847</v>
      </c>
      <c r="G33" s="12">
        <f t="shared" si="0"/>
        <v>55836</v>
      </c>
    </row>
    <row r="34" spans="1:7" ht="10.5" customHeight="1">
      <c r="A34" s="29"/>
      <c r="B34" s="22" t="s">
        <v>627</v>
      </c>
      <c r="C34" s="19">
        <v>400</v>
      </c>
      <c r="D34" s="19">
        <v>400</v>
      </c>
      <c r="E34" s="19">
        <v>400</v>
      </c>
      <c r="F34" s="19">
        <v>400</v>
      </c>
      <c r="G34" s="12">
        <f t="shared" si="0"/>
        <v>0</v>
      </c>
    </row>
    <row r="35" spans="1:7" ht="10.5" customHeight="1">
      <c r="A35" s="29"/>
      <c r="B35" s="22" t="s">
        <v>628</v>
      </c>
      <c r="C35" s="19">
        <v>5000</v>
      </c>
      <c r="D35" s="19">
        <v>38112</v>
      </c>
      <c r="E35" s="19">
        <v>38112</v>
      </c>
      <c r="F35" s="19">
        <v>38112</v>
      </c>
      <c r="G35" s="12">
        <f t="shared" si="0"/>
        <v>33112</v>
      </c>
    </row>
    <row r="36" spans="1:7" ht="10.5" customHeight="1">
      <c r="A36" s="30"/>
      <c r="B36" s="22" t="s">
        <v>7</v>
      </c>
      <c r="C36" s="19">
        <v>28797</v>
      </c>
      <c r="D36" s="19">
        <v>33971</v>
      </c>
      <c r="E36" s="19">
        <v>33971</v>
      </c>
      <c r="F36" s="19">
        <v>69037</v>
      </c>
      <c r="G36" s="12">
        <f t="shared" si="0"/>
        <v>40240</v>
      </c>
    </row>
    <row r="37" spans="1:7" s="3" customFormat="1" ht="11.25">
      <c r="A37" s="13" t="s">
        <v>251</v>
      </c>
      <c r="B37" s="14"/>
      <c r="C37" s="12">
        <f>SUM(C3:C36)</f>
        <v>3848067</v>
      </c>
      <c r="D37" s="12">
        <f>SUM(D3:D36)</f>
        <v>4186523</v>
      </c>
      <c r="E37" s="12">
        <f>SUM(E3:E36)</f>
        <v>4182315</v>
      </c>
      <c r="F37" s="12">
        <f>SUM(F3:F36)</f>
        <v>4003347</v>
      </c>
      <c r="G37" s="12">
        <f>F37-C37</f>
        <v>155280</v>
      </c>
    </row>
  </sheetData>
  <mergeCells count="1">
    <mergeCell ref="A3:A3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4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2" width="25.50390625" style="0" customWidth="1"/>
    <col min="3" max="7" width="9.25390625" style="1" customWidth="1"/>
  </cols>
  <sheetData>
    <row r="1" spans="1:7" ht="13.5">
      <c r="A1" s="21" t="s">
        <v>561</v>
      </c>
      <c r="B1" s="21" t="s">
        <v>653</v>
      </c>
      <c r="C1" s="15"/>
      <c r="D1" s="15"/>
      <c r="E1" s="15"/>
      <c r="F1" s="15"/>
      <c r="G1" s="16" t="s">
        <v>563</v>
      </c>
    </row>
    <row r="2" spans="1:7" ht="10.5" customHeight="1">
      <c r="A2" s="6" t="s">
        <v>518</v>
      </c>
      <c r="B2" s="7" t="s">
        <v>519</v>
      </c>
      <c r="C2" s="8" t="s">
        <v>520</v>
      </c>
      <c r="D2" s="8" t="s">
        <v>521</v>
      </c>
      <c r="E2" s="8" t="s">
        <v>248</v>
      </c>
      <c r="F2" s="8" t="s">
        <v>249</v>
      </c>
      <c r="G2" s="17" t="s">
        <v>250</v>
      </c>
    </row>
    <row r="3" spans="1:7" ht="10.5" customHeight="1">
      <c r="A3" s="28" t="s">
        <v>630</v>
      </c>
      <c r="B3" s="22" t="s">
        <v>631</v>
      </c>
      <c r="C3" s="19">
        <v>11167</v>
      </c>
      <c r="D3" s="19">
        <v>10223</v>
      </c>
      <c r="E3" s="19">
        <v>10222</v>
      </c>
      <c r="F3" s="19">
        <v>10222</v>
      </c>
      <c r="G3" s="12">
        <f aca="true" t="shared" si="0" ref="G3:G24">F3-C3</f>
        <v>-945</v>
      </c>
    </row>
    <row r="4" spans="1:7" ht="10.5" customHeight="1">
      <c r="A4" s="29"/>
      <c r="B4" s="22" t="s">
        <v>632</v>
      </c>
      <c r="C4" s="19">
        <v>82561</v>
      </c>
      <c r="D4" s="19">
        <v>89538</v>
      </c>
      <c r="E4" s="19">
        <v>89538</v>
      </c>
      <c r="F4" s="19">
        <v>89538</v>
      </c>
      <c r="G4" s="12">
        <f t="shared" si="0"/>
        <v>6977</v>
      </c>
    </row>
    <row r="5" spans="1:7" ht="10.5" customHeight="1">
      <c r="A5" s="29"/>
      <c r="B5" s="22" t="s">
        <v>633</v>
      </c>
      <c r="C5" s="19">
        <v>12455</v>
      </c>
      <c r="D5" s="19">
        <v>13992</v>
      </c>
      <c r="E5" s="19">
        <v>13992</v>
      </c>
      <c r="F5" s="19">
        <v>8692</v>
      </c>
      <c r="G5" s="12">
        <f t="shared" si="0"/>
        <v>-3763</v>
      </c>
    </row>
    <row r="6" spans="1:7" ht="10.5" customHeight="1">
      <c r="A6" s="29"/>
      <c r="B6" s="22" t="s">
        <v>634</v>
      </c>
      <c r="C6" s="19">
        <v>1900</v>
      </c>
      <c r="D6" s="19">
        <v>0</v>
      </c>
      <c r="E6" s="19">
        <v>0</v>
      </c>
      <c r="F6" s="19">
        <v>0</v>
      </c>
      <c r="G6" s="12">
        <f t="shared" si="0"/>
        <v>-1900</v>
      </c>
    </row>
    <row r="7" spans="1:7" ht="10.5" customHeight="1">
      <c r="A7" s="29"/>
      <c r="B7" s="22" t="s">
        <v>635</v>
      </c>
      <c r="C7" s="19">
        <v>5000</v>
      </c>
      <c r="D7" s="19">
        <v>0</v>
      </c>
      <c r="E7" s="19">
        <v>0</v>
      </c>
      <c r="F7" s="19">
        <v>0</v>
      </c>
      <c r="G7" s="12">
        <f t="shared" si="0"/>
        <v>-5000</v>
      </c>
    </row>
    <row r="8" spans="1:7" ht="10.5" customHeight="1">
      <c r="A8" s="29"/>
      <c r="B8" s="22" t="s">
        <v>636</v>
      </c>
      <c r="C8" s="19">
        <v>14000</v>
      </c>
      <c r="D8" s="19">
        <v>0</v>
      </c>
      <c r="E8" s="19">
        <v>0</v>
      </c>
      <c r="F8" s="19">
        <v>0</v>
      </c>
      <c r="G8" s="12">
        <f t="shared" si="0"/>
        <v>-14000</v>
      </c>
    </row>
    <row r="9" spans="1:7" ht="10.5" customHeight="1">
      <c r="A9" s="29"/>
      <c r="B9" s="22" t="s">
        <v>637</v>
      </c>
      <c r="C9" s="19">
        <v>23000</v>
      </c>
      <c r="D9" s="19">
        <v>0</v>
      </c>
      <c r="E9" s="19">
        <v>0</v>
      </c>
      <c r="F9" s="19">
        <v>0</v>
      </c>
      <c r="G9" s="12">
        <f t="shared" si="0"/>
        <v>-23000</v>
      </c>
    </row>
    <row r="10" spans="1:7" ht="10.5" customHeight="1">
      <c r="A10" s="29"/>
      <c r="B10" s="22" t="s">
        <v>638</v>
      </c>
      <c r="C10" s="19">
        <v>7500</v>
      </c>
      <c r="D10" s="19">
        <v>6700</v>
      </c>
      <c r="E10" s="19">
        <v>6700</v>
      </c>
      <c r="F10" s="19">
        <v>6700</v>
      </c>
      <c r="G10" s="12">
        <f t="shared" si="0"/>
        <v>-800</v>
      </c>
    </row>
    <row r="11" spans="1:7" ht="10.5" customHeight="1">
      <c r="A11" s="29"/>
      <c r="B11" s="22" t="s">
        <v>639</v>
      </c>
      <c r="C11" s="19">
        <v>5000</v>
      </c>
      <c r="D11" s="19">
        <v>0</v>
      </c>
      <c r="E11" s="19">
        <v>0</v>
      </c>
      <c r="F11" s="19">
        <v>0</v>
      </c>
      <c r="G11" s="12">
        <f t="shared" si="0"/>
        <v>-5000</v>
      </c>
    </row>
    <row r="12" spans="1:7" ht="10.5" customHeight="1">
      <c r="A12" s="29"/>
      <c r="B12" s="22" t="s">
        <v>640</v>
      </c>
      <c r="C12" s="19">
        <v>0</v>
      </c>
      <c r="D12" s="19">
        <v>3700</v>
      </c>
      <c r="E12" s="19">
        <v>0</v>
      </c>
      <c r="F12" s="19">
        <v>0</v>
      </c>
      <c r="G12" s="12">
        <f t="shared" si="0"/>
        <v>0</v>
      </c>
    </row>
    <row r="13" spans="1:7" ht="10.5" customHeight="1">
      <c r="A13" s="29"/>
      <c r="B13" s="22" t="s">
        <v>641</v>
      </c>
      <c r="C13" s="19">
        <v>0</v>
      </c>
      <c r="D13" s="19">
        <v>12000</v>
      </c>
      <c r="E13" s="19">
        <v>0</v>
      </c>
      <c r="F13" s="19">
        <v>18000</v>
      </c>
      <c r="G13" s="12">
        <f t="shared" si="0"/>
        <v>18000</v>
      </c>
    </row>
    <row r="14" spans="1:7" ht="10.5" customHeight="1">
      <c r="A14" s="29"/>
      <c r="B14" s="22" t="s">
        <v>642</v>
      </c>
      <c r="C14" s="19">
        <v>0</v>
      </c>
      <c r="D14" s="19">
        <v>7300</v>
      </c>
      <c r="E14" s="19">
        <v>0</v>
      </c>
      <c r="F14" s="19">
        <v>0</v>
      </c>
      <c r="G14" s="12">
        <f t="shared" si="0"/>
        <v>0</v>
      </c>
    </row>
    <row r="15" spans="1:7" ht="10.5" customHeight="1">
      <c r="A15" s="29"/>
      <c r="B15" s="22" t="s">
        <v>643</v>
      </c>
      <c r="C15" s="19">
        <v>0</v>
      </c>
      <c r="D15" s="19">
        <v>3500</v>
      </c>
      <c r="E15" s="19">
        <v>3500</v>
      </c>
      <c r="F15" s="19">
        <v>3500</v>
      </c>
      <c r="G15" s="12">
        <f t="shared" si="0"/>
        <v>3500</v>
      </c>
    </row>
    <row r="16" spans="1:7" ht="10.5" customHeight="1">
      <c r="A16" s="29"/>
      <c r="B16" s="22" t="s">
        <v>644</v>
      </c>
      <c r="C16" s="19">
        <v>0</v>
      </c>
      <c r="D16" s="19">
        <v>26000</v>
      </c>
      <c r="E16" s="19">
        <v>0</v>
      </c>
      <c r="F16" s="19">
        <v>0</v>
      </c>
      <c r="G16" s="12">
        <f t="shared" si="0"/>
        <v>0</v>
      </c>
    </row>
    <row r="17" spans="1:7" ht="10.5" customHeight="1">
      <c r="A17" s="29"/>
      <c r="B17" s="22" t="s">
        <v>645</v>
      </c>
      <c r="C17" s="19">
        <v>0</v>
      </c>
      <c r="D17" s="19">
        <v>1800</v>
      </c>
      <c r="E17" s="19">
        <v>1800</v>
      </c>
      <c r="F17" s="19">
        <v>1800</v>
      </c>
      <c r="G17" s="12">
        <f t="shared" si="0"/>
        <v>1800</v>
      </c>
    </row>
    <row r="18" spans="1:7" ht="10.5" customHeight="1">
      <c r="A18" s="29"/>
      <c r="B18" s="22" t="s">
        <v>646</v>
      </c>
      <c r="C18" s="19">
        <v>0</v>
      </c>
      <c r="D18" s="19">
        <v>4500</v>
      </c>
      <c r="E18" s="19">
        <v>0</v>
      </c>
      <c r="F18" s="19">
        <v>0</v>
      </c>
      <c r="G18" s="12">
        <f t="shared" si="0"/>
        <v>0</v>
      </c>
    </row>
    <row r="19" spans="1:7" ht="10.5" customHeight="1">
      <c r="A19" s="29"/>
      <c r="B19" s="22" t="s">
        <v>647</v>
      </c>
      <c r="C19" s="19">
        <v>0</v>
      </c>
      <c r="D19" s="19">
        <v>3000</v>
      </c>
      <c r="E19" s="19">
        <v>0</v>
      </c>
      <c r="F19" s="19">
        <v>0</v>
      </c>
      <c r="G19" s="12">
        <f t="shared" si="0"/>
        <v>0</v>
      </c>
    </row>
    <row r="20" spans="1:7" ht="10.5" customHeight="1">
      <c r="A20" s="29"/>
      <c r="B20" s="22" t="s">
        <v>648</v>
      </c>
      <c r="C20" s="19">
        <v>0</v>
      </c>
      <c r="D20" s="19">
        <v>0</v>
      </c>
      <c r="E20" s="19">
        <v>5000</v>
      </c>
      <c r="F20" s="19">
        <v>5000</v>
      </c>
      <c r="G20" s="12">
        <f t="shared" si="0"/>
        <v>5000</v>
      </c>
    </row>
    <row r="21" spans="1:7" ht="10.5" customHeight="1">
      <c r="A21" s="29"/>
      <c r="B21" s="22" t="s">
        <v>5</v>
      </c>
      <c r="C21" s="19">
        <v>39672</v>
      </c>
      <c r="D21" s="19">
        <v>42483</v>
      </c>
      <c r="E21" s="19">
        <v>42483</v>
      </c>
      <c r="F21" s="19">
        <v>42483</v>
      </c>
      <c r="G21" s="12">
        <f t="shared" si="0"/>
        <v>2811</v>
      </c>
    </row>
    <row r="22" spans="1:7" ht="10.5" customHeight="1">
      <c r="A22" s="29"/>
      <c r="B22" s="22" t="s">
        <v>6</v>
      </c>
      <c r="C22" s="19">
        <v>33735</v>
      </c>
      <c r="D22" s="19">
        <v>33301</v>
      </c>
      <c r="E22" s="19">
        <v>33301</v>
      </c>
      <c r="F22" s="19">
        <v>33301</v>
      </c>
      <c r="G22" s="12">
        <f t="shared" si="0"/>
        <v>-434</v>
      </c>
    </row>
    <row r="23" spans="1:7" ht="10.5" customHeight="1">
      <c r="A23" s="30"/>
      <c r="B23" s="22" t="s">
        <v>7</v>
      </c>
      <c r="C23" s="19">
        <v>200</v>
      </c>
      <c r="D23" s="19">
        <v>200</v>
      </c>
      <c r="E23" s="19">
        <v>200</v>
      </c>
      <c r="F23" s="19">
        <v>200</v>
      </c>
      <c r="G23" s="12">
        <f t="shared" si="0"/>
        <v>0</v>
      </c>
    </row>
    <row r="24" spans="1:7" s="3" customFormat="1" ht="11.25">
      <c r="A24" s="13" t="s">
        <v>251</v>
      </c>
      <c r="B24" s="14"/>
      <c r="C24" s="12">
        <f>SUM(C3:C23)</f>
        <v>236190</v>
      </c>
      <c r="D24" s="12">
        <f>SUM(D3:D23)</f>
        <v>258237</v>
      </c>
      <c r="E24" s="12">
        <f>SUM(E3:E23)</f>
        <v>206736</v>
      </c>
      <c r="F24" s="12">
        <f>SUM(F3:F23)</f>
        <v>219436</v>
      </c>
      <c r="G24" s="12">
        <f t="shared" si="0"/>
        <v>-16754</v>
      </c>
    </row>
  </sheetData>
  <mergeCells count="1">
    <mergeCell ref="A3:A2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38" workbookViewId="0" topLeftCell="A1">
      <selection activeCell="A1" sqref="A1"/>
    </sheetView>
  </sheetViews>
  <sheetFormatPr defaultColWidth="9.00390625" defaultRowHeight="13.5"/>
  <cols>
    <col min="1" max="1" width="11.50390625" style="0" customWidth="1"/>
    <col min="2" max="2" width="25.50390625" style="0" customWidth="1"/>
    <col min="3" max="6" width="9.25390625" style="1" customWidth="1"/>
    <col min="7" max="7" width="9.25390625" style="0" customWidth="1"/>
  </cols>
  <sheetData>
    <row r="1" spans="1:7" ht="13.5">
      <c r="A1" s="21" t="s">
        <v>561</v>
      </c>
      <c r="B1" s="21" t="s">
        <v>654</v>
      </c>
      <c r="C1" s="15"/>
      <c r="D1" s="15"/>
      <c r="E1" s="15"/>
      <c r="F1" s="15"/>
      <c r="G1" s="16" t="s">
        <v>563</v>
      </c>
    </row>
    <row r="2" spans="1:7" ht="10.5" customHeight="1">
      <c r="A2" s="6" t="s">
        <v>518</v>
      </c>
      <c r="B2" s="7" t="s">
        <v>519</v>
      </c>
      <c r="C2" s="8" t="s">
        <v>520</v>
      </c>
      <c r="D2" s="8" t="s">
        <v>521</v>
      </c>
      <c r="E2" s="8" t="s">
        <v>248</v>
      </c>
      <c r="F2" s="8" t="s">
        <v>249</v>
      </c>
      <c r="G2" s="17" t="s">
        <v>250</v>
      </c>
    </row>
    <row r="3" spans="1:7" ht="10.5" customHeight="1">
      <c r="A3" s="28" t="s">
        <v>345</v>
      </c>
      <c r="B3" s="22" t="s">
        <v>649</v>
      </c>
      <c r="C3" s="19">
        <v>7300</v>
      </c>
      <c r="D3" s="19">
        <v>0</v>
      </c>
      <c r="E3" s="19">
        <v>0</v>
      </c>
      <c r="F3" s="19">
        <v>0</v>
      </c>
      <c r="G3" s="12">
        <f aca="true" t="shared" si="0" ref="G3:G8">F3-C3</f>
        <v>-7300</v>
      </c>
    </row>
    <row r="4" spans="1:7" ht="10.5" customHeight="1">
      <c r="A4" s="29"/>
      <c r="B4" s="22" t="s">
        <v>650</v>
      </c>
      <c r="C4" s="19">
        <v>593000</v>
      </c>
      <c r="D4" s="19">
        <v>12002</v>
      </c>
      <c r="E4" s="19">
        <v>12038</v>
      </c>
      <c r="F4" s="19">
        <v>12038</v>
      </c>
      <c r="G4" s="12">
        <f t="shared" si="0"/>
        <v>-580962</v>
      </c>
    </row>
    <row r="5" spans="1:7" ht="10.5" customHeight="1">
      <c r="A5" s="29"/>
      <c r="B5" s="22" t="s">
        <v>651</v>
      </c>
      <c r="C5" s="19">
        <v>387</v>
      </c>
      <c r="D5" s="19">
        <v>1002</v>
      </c>
      <c r="E5" s="19">
        <v>966</v>
      </c>
      <c r="F5" s="19">
        <v>950</v>
      </c>
      <c r="G5" s="12">
        <f t="shared" si="0"/>
        <v>563</v>
      </c>
    </row>
    <row r="6" spans="1:7" ht="10.5" customHeight="1">
      <c r="A6" s="29"/>
      <c r="B6" s="22" t="s">
        <v>652</v>
      </c>
      <c r="C6" s="19">
        <v>0</v>
      </c>
      <c r="D6" s="19">
        <v>342000</v>
      </c>
      <c r="E6" s="19">
        <v>342000</v>
      </c>
      <c r="F6" s="19">
        <v>342000</v>
      </c>
      <c r="G6" s="12">
        <f t="shared" si="0"/>
        <v>342000</v>
      </c>
    </row>
    <row r="7" spans="1:7" ht="10.5" customHeight="1">
      <c r="A7" s="29"/>
      <c r="B7" s="22" t="s">
        <v>6</v>
      </c>
      <c r="C7" s="19">
        <v>21557</v>
      </c>
      <c r="D7" s="19">
        <v>33135</v>
      </c>
      <c r="E7" s="19">
        <v>33135</v>
      </c>
      <c r="F7" s="19">
        <v>33135</v>
      </c>
      <c r="G7" s="12">
        <f t="shared" si="0"/>
        <v>11578</v>
      </c>
    </row>
    <row r="8" spans="1:7" ht="10.5" customHeight="1">
      <c r="A8" s="30"/>
      <c r="B8" s="22" t="s">
        <v>5</v>
      </c>
      <c r="C8" s="19">
        <v>0</v>
      </c>
      <c r="D8" s="19">
        <v>11016</v>
      </c>
      <c r="E8" s="19">
        <v>11016</v>
      </c>
      <c r="F8" s="19">
        <v>11016</v>
      </c>
      <c r="G8" s="12">
        <f t="shared" si="0"/>
        <v>11016</v>
      </c>
    </row>
    <row r="9" spans="1:7" s="3" customFormat="1" ht="11.25">
      <c r="A9" s="13" t="s">
        <v>251</v>
      </c>
      <c r="B9" s="14"/>
      <c r="C9" s="12">
        <f>SUM(C3:C8)</f>
        <v>622244</v>
      </c>
      <c r="D9" s="12">
        <f>SUM(D3:D8)</f>
        <v>399155</v>
      </c>
      <c r="E9" s="12">
        <f>SUM(E3:E8)</f>
        <v>399155</v>
      </c>
      <c r="F9" s="12">
        <f>SUM(F3:F8)</f>
        <v>399139</v>
      </c>
      <c r="G9" s="12">
        <f>F9-C9</f>
        <v>-223105</v>
      </c>
    </row>
  </sheetData>
  <mergeCells count="1">
    <mergeCell ref="A3:A8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84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2" width="25.625" style="0" customWidth="1"/>
    <col min="3" max="6" width="9.125" style="1" customWidth="1"/>
    <col min="7" max="7" width="9.125" style="0" customWidth="1"/>
  </cols>
  <sheetData>
    <row r="1" spans="1:7" ht="13.5">
      <c r="A1" s="21" t="s">
        <v>561</v>
      </c>
      <c r="B1" s="21" t="s">
        <v>676</v>
      </c>
      <c r="C1" s="15"/>
      <c r="D1" s="15"/>
      <c r="E1" s="15"/>
      <c r="F1" s="15"/>
      <c r="G1" s="16" t="s">
        <v>563</v>
      </c>
    </row>
    <row r="2" spans="1:7" ht="10.5" customHeight="1">
      <c r="A2" s="6" t="s">
        <v>518</v>
      </c>
      <c r="B2" s="7" t="s">
        <v>519</v>
      </c>
      <c r="C2" s="8" t="s">
        <v>520</v>
      </c>
      <c r="D2" s="8" t="s">
        <v>521</v>
      </c>
      <c r="E2" s="8" t="s">
        <v>248</v>
      </c>
      <c r="F2" s="8" t="s">
        <v>249</v>
      </c>
      <c r="G2" s="17" t="s">
        <v>250</v>
      </c>
    </row>
    <row r="3" spans="1:7" ht="10.5" customHeight="1">
      <c r="A3" s="18" t="s">
        <v>548</v>
      </c>
      <c r="B3" s="22" t="s">
        <v>655</v>
      </c>
      <c r="C3" s="19">
        <v>108780</v>
      </c>
      <c r="D3" s="19">
        <v>115052</v>
      </c>
      <c r="E3" s="19">
        <v>115052</v>
      </c>
      <c r="F3" s="19">
        <v>115052</v>
      </c>
      <c r="G3" s="12">
        <f aca="true" t="shared" si="0" ref="G3:G26">F3-C3</f>
        <v>6272</v>
      </c>
    </row>
    <row r="4" spans="1:7" ht="10.5" customHeight="1">
      <c r="A4" s="28" t="s">
        <v>366</v>
      </c>
      <c r="B4" s="22" t="s">
        <v>656</v>
      </c>
      <c r="C4" s="19">
        <v>293</v>
      </c>
      <c r="D4" s="19">
        <v>305</v>
      </c>
      <c r="E4" s="19">
        <v>305</v>
      </c>
      <c r="F4" s="19">
        <v>305</v>
      </c>
      <c r="G4" s="12">
        <f t="shared" si="0"/>
        <v>12</v>
      </c>
    </row>
    <row r="5" spans="1:7" ht="10.5" customHeight="1">
      <c r="A5" s="29"/>
      <c r="B5" s="22" t="s">
        <v>657</v>
      </c>
      <c r="C5" s="19">
        <v>460901</v>
      </c>
      <c r="D5" s="19">
        <v>492521</v>
      </c>
      <c r="E5" s="19">
        <v>487750</v>
      </c>
      <c r="F5" s="19">
        <v>470107</v>
      </c>
      <c r="G5" s="12">
        <f t="shared" si="0"/>
        <v>9206</v>
      </c>
    </row>
    <row r="6" spans="1:7" ht="10.5" customHeight="1">
      <c r="A6" s="29"/>
      <c r="B6" s="22" t="s">
        <v>658</v>
      </c>
      <c r="C6" s="19">
        <v>50</v>
      </c>
      <c r="D6" s="19">
        <v>50</v>
      </c>
      <c r="E6" s="19">
        <v>50</v>
      </c>
      <c r="F6" s="19">
        <v>50</v>
      </c>
      <c r="G6" s="12">
        <f t="shared" si="0"/>
        <v>0</v>
      </c>
    </row>
    <row r="7" spans="1:7" ht="10.5" customHeight="1">
      <c r="A7" s="29"/>
      <c r="B7" s="22" t="s">
        <v>659</v>
      </c>
      <c r="C7" s="19">
        <v>1571</v>
      </c>
      <c r="D7" s="19">
        <v>1549</v>
      </c>
      <c r="E7" s="19">
        <v>1549</v>
      </c>
      <c r="F7" s="19">
        <v>1549</v>
      </c>
      <c r="G7" s="12">
        <f t="shared" si="0"/>
        <v>-22</v>
      </c>
    </row>
    <row r="8" spans="1:7" ht="10.5" customHeight="1">
      <c r="A8" s="29"/>
      <c r="B8" s="22" t="s">
        <v>660</v>
      </c>
      <c r="C8" s="19">
        <v>99184</v>
      </c>
      <c r="D8" s="19">
        <v>70824</v>
      </c>
      <c r="E8" s="19">
        <v>70824</v>
      </c>
      <c r="F8" s="19">
        <v>70824</v>
      </c>
      <c r="G8" s="12">
        <f t="shared" si="0"/>
        <v>-28360</v>
      </c>
    </row>
    <row r="9" spans="1:7" ht="10.5" customHeight="1">
      <c r="A9" s="29"/>
      <c r="B9" s="22" t="s">
        <v>661</v>
      </c>
      <c r="C9" s="19">
        <v>48671</v>
      </c>
      <c r="D9" s="19">
        <v>35755</v>
      </c>
      <c r="E9" s="19">
        <v>23405</v>
      </c>
      <c r="F9" s="19">
        <v>23405</v>
      </c>
      <c r="G9" s="12">
        <f t="shared" si="0"/>
        <v>-25266</v>
      </c>
    </row>
    <row r="10" spans="1:7" ht="10.5" customHeight="1">
      <c r="A10" s="29"/>
      <c r="B10" s="22" t="s">
        <v>662</v>
      </c>
      <c r="C10" s="19">
        <v>4862</v>
      </c>
      <c r="D10" s="19">
        <v>5187</v>
      </c>
      <c r="E10" s="19">
        <v>5187</v>
      </c>
      <c r="F10" s="19">
        <v>5187</v>
      </c>
      <c r="G10" s="12">
        <f t="shared" si="0"/>
        <v>325</v>
      </c>
    </row>
    <row r="11" spans="1:7" ht="10.5" customHeight="1">
      <c r="A11" s="29"/>
      <c r="B11" s="22" t="s">
        <v>663</v>
      </c>
      <c r="C11" s="19">
        <v>4000</v>
      </c>
      <c r="D11" s="19">
        <v>10000</v>
      </c>
      <c r="E11" s="19">
        <v>10000</v>
      </c>
      <c r="F11" s="19">
        <v>10000</v>
      </c>
      <c r="G11" s="12">
        <f t="shared" si="0"/>
        <v>6000</v>
      </c>
    </row>
    <row r="12" spans="1:7" ht="10.5" customHeight="1">
      <c r="A12" s="29"/>
      <c r="B12" s="22" t="s">
        <v>664</v>
      </c>
      <c r="C12" s="19">
        <v>35192</v>
      </c>
      <c r="D12" s="19">
        <v>42046</v>
      </c>
      <c r="E12" s="19">
        <v>41631</v>
      </c>
      <c r="F12" s="19">
        <v>40274</v>
      </c>
      <c r="G12" s="12">
        <f t="shared" si="0"/>
        <v>5082</v>
      </c>
    </row>
    <row r="13" spans="1:7" ht="10.5" customHeight="1">
      <c r="A13" s="29"/>
      <c r="B13" s="22" t="s">
        <v>665</v>
      </c>
      <c r="C13" s="19">
        <v>53</v>
      </c>
      <c r="D13" s="19">
        <v>68</v>
      </c>
      <c r="E13" s="19">
        <v>68</v>
      </c>
      <c r="F13" s="19">
        <v>68</v>
      </c>
      <c r="G13" s="12">
        <f t="shared" si="0"/>
        <v>15</v>
      </c>
    </row>
    <row r="14" spans="1:7" ht="10.5" customHeight="1">
      <c r="A14" s="29"/>
      <c r="B14" s="22" t="s">
        <v>666</v>
      </c>
      <c r="C14" s="19">
        <v>12286</v>
      </c>
      <c r="D14" s="19">
        <v>15209</v>
      </c>
      <c r="E14" s="19">
        <v>15209</v>
      </c>
      <c r="F14" s="19">
        <v>15209</v>
      </c>
      <c r="G14" s="12">
        <f t="shared" si="0"/>
        <v>2923</v>
      </c>
    </row>
    <row r="15" spans="1:7" ht="10.5" customHeight="1">
      <c r="A15" s="29"/>
      <c r="B15" s="22" t="s">
        <v>667</v>
      </c>
      <c r="C15" s="19">
        <v>148</v>
      </c>
      <c r="D15" s="19">
        <v>194</v>
      </c>
      <c r="E15" s="19">
        <v>194</v>
      </c>
      <c r="F15" s="19">
        <v>194</v>
      </c>
      <c r="G15" s="12">
        <f t="shared" si="0"/>
        <v>46</v>
      </c>
    </row>
    <row r="16" spans="1:7" ht="10.5" customHeight="1">
      <c r="A16" s="29"/>
      <c r="B16" s="22" t="s">
        <v>668</v>
      </c>
      <c r="C16" s="19">
        <v>196000</v>
      </c>
      <c r="D16" s="19">
        <v>147000</v>
      </c>
      <c r="E16" s="19">
        <v>147000</v>
      </c>
      <c r="F16" s="19">
        <v>147000</v>
      </c>
      <c r="G16" s="12">
        <f t="shared" si="0"/>
        <v>-49000</v>
      </c>
    </row>
    <row r="17" spans="1:7" ht="10.5" customHeight="1">
      <c r="A17" s="29"/>
      <c r="B17" s="22" t="s">
        <v>669</v>
      </c>
      <c r="C17" s="19">
        <v>435000</v>
      </c>
      <c r="D17" s="19">
        <v>233000</v>
      </c>
      <c r="E17" s="19">
        <v>233000</v>
      </c>
      <c r="F17" s="19">
        <v>233000</v>
      </c>
      <c r="G17" s="12">
        <f t="shared" si="0"/>
        <v>-202000</v>
      </c>
    </row>
    <row r="18" spans="1:7" ht="10.5" customHeight="1">
      <c r="A18" s="29"/>
      <c r="B18" s="22" t="s">
        <v>670</v>
      </c>
      <c r="C18" s="19">
        <v>27500</v>
      </c>
      <c r="D18" s="19">
        <v>15900</v>
      </c>
      <c r="E18" s="19">
        <v>15900</v>
      </c>
      <c r="F18" s="19">
        <v>15900</v>
      </c>
      <c r="G18" s="12">
        <f t="shared" si="0"/>
        <v>-11600</v>
      </c>
    </row>
    <row r="19" spans="1:7" ht="10.5" customHeight="1">
      <c r="A19" s="29"/>
      <c r="B19" s="22" t="s">
        <v>671</v>
      </c>
      <c r="C19" s="19">
        <v>87286</v>
      </c>
      <c r="D19" s="19">
        <v>25972</v>
      </c>
      <c r="E19" s="19">
        <v>25972</v>
      </c>
      <c r="F19" s="19">
        <v>25972</v>
      </c>
      <c r="G19" s="12">
        <f t="shared" si="0"/>
        <v>-61314</v>
      </c>
    </row>
    <row r="20" spans="1:7" ht="10.5" customHeight="1">
      <c r="A20" s="29"/>
      <c r="B20" s="22" t="s">
        <v>672</v>
      </c>
      <c r="C20" s="19">
        <v>1000</v>
      </c>
      <c r="D20" s="19">
        <v>1000</v>
      </c>
      <c r="E20" s="19">
        <v>1000</v>
      </c>
      <c r="F20" s="19">
        <v>1000</v>
      </c>
      <c r="G20" s="12">
        <f t="shared" si="0"/>
        <v>0</v>
      </c>
    </row>
    <row r="21" spans="1:7" ht="10.5" customHeight="1">
      <c r="A21" s="29"/>
      <c r="B21" s="22" t="s">
        <v>673</v>
      </c>
      <c r="C21" s="19">
        <v>7392</v>
      </c>
      <c r="D21" s="19">
        <v>2200</v>
      </c>
      <c r="E21" s="19">
        <v>2200</v>
      </c>
      <c r="F21" s="19">
        <v>2200</v>
      </c>
      <c r="G21" s="12">
        <f t="shared" si="0"/>
        <v>-5192</v>
      </c>
    </row>
    <row r="22" spans="1:7" ht="10.5" customHeight="1">
      <c r="A22" s="29"/>
      <c r="B22" s="22" t="s">
        <v>5</v>
      </c>
      <c r="C22" s="19">
        <v>1197945</v>
      </c>
      <c r="D22" s="19">
        <v>1230560</v>
      </c>
      <c r="E22" s="19">
        <v>1230560</v>
      </c>
      <c r="F22" s="19">
        <v>1230560</v>
      </c>
      <c r="G22" s="12">
        <f t="shared" si="0"/>
        <v>32615</v>
      </c>
    </row>
    <row r="23" spans="1:7" ht="10.5" customHeight="1">
      <c r="A23" s="29"/>
      <c r="B23" s="22" t="s">
        <v>674</v>
      </c>
      <c r="C23" s="19">
        <v>132393</v>
      </c>
      <c r="D23" s="19">
        <v>140942</v>
      </c>
      <c r="E23" s="19">
        <v>140942</v>
      </c>
      <c r="F23" s="19">
        <v>140942</v>
      </c>
      <c r="G23" s="12">
        <f t="shared" si="0"/>
        <v>8549</v>
      </c>
    </row>
    <row r="24" spans="1:7" ht="10.5" customHeight="1">
      <c r="A24" s="29"/>
      <c r="B24" s="22" t="s">
        <v>6</v>
      </c>
      <c r="C24" s="19">
        <v>666637</v>
      </c>
      <c r="D24" s="19">
        <v>657663</v>
      </c>
      <c r="E24" s="19">
        <v>657663</v>
      </c>
      <c r="F24" s="19">
        <v>657663</v>
      </c>
      <c r="G24" s="12">
        <f t="shared" si="0"/>
        <v>-8974</v>
      </c>
    </row>
    <row r="25" spans="1:7" ht="10.5" customHeight="1">
      <c r="A25" s="29"/>
      <c r="B25" s="22" t="s">
        <v>675</v>
      </c>
      <c r="C25" s="19">
        <v>72287</v>
      </c>
      <c r="D25" s="19">
        <v>68572</v>
      </c>
      <c r="E25" s="19">
        <v>68572</v>
      </c>
      <c r="F25" s="19">
        <v>68572</v>
      </c>
      <c r="G25" s="12">
        <f t="shared" si="0"/>
        <v>-3715</v>
      </c>
    </row>
    <row r="26" spans="1:7" ht="10.5" customHeight="1">
      <c r="A26" s="30"/>
      <c r="B26" s="22" t="s">
        <v>7</v>
      </c>
      <c r="C26" s="19">
        <v>100</v>
      </c>
      <c r="D26" s="19">
        <v>100</v>
      </c>
      <c r="E26" s="19">
        <v>100</v>
      </c>
      <c r="F26" s="19">
        <v>100</v>
      </c>
      <c r="G26" s="12">
        <f t="shared" si="0"/>
        <v>0</v>
      </c>
    </row>
    <row r="27" spans="1:7" s="3" customFormat="1" ht="11.25">
      <c r="A27" s="13" t="s">
        <v>251</v>
      </c>
      <c r="B27" s="14"/>
      <c r="C27" s="12">
        <f>SUM(C3:C26)</f>
        <v>3599531</v>
      </c>
      <c r="D27" s="12">
        <f>SUM(D3:D26)</f>
        <v>3311669</v>
      </c>
      <c r="E27" s="12">
        <f>SUM(E3:E26)</f>
        <v>3294133</v>
      </c>
      <c r="F27" s="12">
        <f>SUM(F3:F26)</f>
        <v>3275133</v>
      </c>
      <c r="G27" s="12">
        <f>F27-C27</f>
        <v>-324398</v>
      </c>
    </row>
  </sheetData>
  <mergeCells count="1">
    <mergeCell ref="A4:A2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I78"/>
  <sheetViews>
    <sheetView zoomScaleSheetLayoutView="75"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1" sqref="H1"/>
    </sheetView>
  </sheetViews>
  <sheetFormatPr defaultColWidth="9.00390625" defaultRowHeight="13.5"/>
  <cols>
    <col min="1" max="1" width="8.375" style="39" customWidth="1"/>
    <col min="2" max="2" width="4.50390625" style="33" customWidth="1"/>
    <col min="3" max="3" width="22.875" style="38" customWidth="1"/>
    <col min="4" max="4" width="16.25390625" style="38" customWidth="1"/>
    <col min="5" max="5" width="23.75390625" style="38" customWidth="1"/>
    <col min="6" max="6" width="11.25390625" style="36" customWidth="1"/>
    <col min="7" max="7" width="11.25390625" style="39" customWidth="1"/>
    <col min="8" max="8" width="10.125" style="39" customWidth="1"/>
    <col min="9" max="9" width="21.125" style="31" hidden="1" customWidth="1"/>
    <col min="10" max="16384" width="9.00390625" style="39" customWidth="1"/>
  </cols>
  <sheetData>
    <row r="1" spans="2:9" ht="13.5">
      <c r="B1" s="31"/>
      <c r="C1" s="32"/>
      <c r="D1" s="33"/>
      <c r="E1" s="34"/>
      <c r="F1" s="35"/>
      <c r="G1" s="36"/>
      <c r="H1" s="37"/>
      <c r="I1" s="38"/>
    </row>
    <row r="2" spans="2:9" ht="13.5" customHeight="1">
      <c r="B2" s="32"/>
      <c r="C2" s="40" t="s">
        <v>677</v>
      </c>
      <c r="D2" s="41"/>
      <c r="E2" s="34"/>
      <c r="G2" s="36"/>
      <c r="H2" s="36"/>
      <c r="I2" s="38"/>
    </row>
    <row r="3" spans="2:9" ht="13.5">
      <c r="B3" s="32"/>
      <c r="C3" s="33"/>
      <c r="D3" s="34"/>
      <c r="E3" s="34"/>
      <c r="G3" s="36"/>
      <c r="H3" s="36" t="s">
        <v>678</v>
      </c>
      <c r="I3" s="38"/>
    </row>
    <row r="4" spans="2:9" ht="18" customHeight="1">
      <c r="B4" s="42"/>
      <c r="C4" s="43" t="s">
        <v>679</v>
      </c>
      <c r="D4" s="44" t="s">
        <v>680</v>
      </c>
      <c r="E4" s="45" t="s">
        <v>681</v>
      </c>
      <c r="F4" s="46" t="s">
        <v>682</v>
      </c>
      <c r="G4" s="47" t="s">
        <v>683</v>
      </c>
      <c r="H4" s="46" t="s">
        <v>684</v>
      </c>
      <c r="I4" s="38"/>
    </row>
    <row r="5" spans="2:9" ht="18" customHeight="1">
      <c r="B5" s="48">
        <v>1</v>
      </c>
      <c r="C5" s="49" t="s">
        <v>685</v>
      </c>
      <c r="D5" s="50" t="s">
        <v>686</v>
      </c>
      <c r="E5" s="51" t="s">
        <v>687</v>
      </c>
      <c r="F5" s="52">
        <v>70000</v>
      </c>
      <c r="G5" s="52">
        <v>68000</v>
      </c>
      <c r="H5" s="53">
        <f aca="true" t="shared" si="0" ref="H5:H51">F5-G5</f>
        <v>2000</v>
      </c>
      <c r="I5" s="54" t="s">
        <v>688</v>
      </c>
    </row>
    <row r="6" spans="2:9" ht="18" customHeight="1">
      <c r="B6" s="55"/>
      <c r="C6" s="56"/>
      <c r="D6" s="57"/>
      <c r="E6" s="51" t="s">
        <v>689</v>
      </c>
      <c r="F6" s="52">
        <v>1879000</v>
      </c>
      <c r="G6" s="52">
        <v>1403900</v>
      </c>
      <c r="H6" s="53">
        <f t="shared" si="0"/>
        <v>475100</v>
      </c>
      <c r="I6" s="54" t="s">
        <v>688</v>
      </c>
    </row>
    <row r="7" spans="2:9" ht="18" customHeight="1">
      <c r="B7" s="55"/>
      <c r="C7" s="56"/>
      <c r="D7" s="57"/>
      <c r="E7" s="51" t="s">
        <v>690</v>
      </c>
      <c r="F7" s="52">
        <v>177900</v>
      </c>
      <c r="G7" s="52">
        <v>177900</v>
      </c>
      <c r="H7" s="53">
        <f t="shared" si="0"/>
        <v>0</v>
      </c>
      <c r="I7" s="54" t="s">
        <v>688</v>
      </c>
    </row>
    <row r="8" spans="2:9" ht="18" customHeight="1">
      <c r="B8" s="55"/>
      <c r="C8" s="56"/>
      <c r="D8" s="58"/>
      <c r="E8" s="51" t="s">
        <v>691</v>
      </c>
      <c r="F8" s="52">
        <v>490000</v>
      </c>
      <c r="G8" s="52">
        <v>495000</v>
      </c>
      <c r="H8" s="53">
        <f t="shared" si="0"/>
        <v>-5000</v>
      </c>
      <c r="I8" s="54" t="s">
        <v>688</v>
      </c>
    </row>
    <row r="9" spans="2:9" ht="18" customHeight="1">
      <c r="B9" s="55"/>
      <c r="C9" s="56"/>
      <c r="D9" s="50" t="s">
        <v>692</v>
      </c>
      <c r="E9" s="51" t="s">
        <v>693</v>
      </c>
      <c r="F9" s="52">
        <v>1036800</v>
      </c>
      <c r="G9" s="52">
        <v>1019700</v>
      </c>
      <c r="H9" s="53">
        <f t="shared" si="0"/>
        <v>17100</v>
      </c>
      <c r="I9" s="54" t="s">
        <v>688</v>
      </c>
    </row>
    <row r="10" spans="2:9" ht="18" customHeight="1">
      <c r="B10" s="55"/>
      <c r="C10" s="56"/>
      <c r="D10" s="57"/>
      <c r="E10" s="51" t="s">
        <v>694</v>
      </c>
      <c r="F10" s="52">
        <v>1442800</v>
      </c>
      <c r="G10" s="52">
        <v>1411600</v>
      </c>
      <c r="H10" s="53">
        <f t="shared" si="0"/>
        <v>31200</v>
      </c>
      <c r="I10" s="54" t="s">
        <v>688</v>
      </c>
    </row>
    <row r="11" spans="2:9" ht="18" customHeight="1">
      <c r="B11" s="55"/>
      <c r="C11" s="56"/>
      <c r="D11" s="57"/>
      <c r="E11" s="51" t="s">
        <v>695</v>
      </c>
      <c r="F11" s="52">
        <v>515300</v>
      </c>
      <c r="G11" s="52">
        <v>524600</v>
      </c>
      <c r="H11" s="53">
        <f t="shared" si="0"/>
        <v>-9300</v>
      </c>
      <c r="I11" s="54" t="s">
        <v>688</v>
      </c>
    </row>
    <row r="12" spans="2:9" ht="18" customHeight="1">
      <c r="B12" s="55"/>
      <c r="C12" s="56"/>
      <c r="D12" s="57"/>
      <c r="E12" s="51" t="s">
        <v>696</v>
      </c>
      <c r="F12" s="52">
        <v>22928</v>
      </c>
      <c r="G12" s="52">
        <v>24576</v>
      </c>
      <c r="H12" s="53">
        <f t="shared" si="0"/>
        <v>-1648</v>
      </c>
      <c r="I12" s="54" t="s">
        <v>688</v>
      </c>
    </row>
    <row r="13" spans="2:9" ht="18" customHeight="1">
      <c r="B13" s="55"/>
      <c r="C13" s="56"/>
      <c r="D13" s="58"/>
      <c r="E13" s="51" t="s">
        <v>697</v>
      </c>
      <c r="F13" s="52">
        <v>3801</v>
      </c>
      <c r="G13" s="52">
        <v>3796</v>
      </c>
      <c r="H13" s="53">
        <f t="shared" si="0"/>
        <v>5</v>
      </c>
      <c r="I13" s="54" t="s">
        <v>688</v>
      </c>
    </row>
    <row r="14" spans="2:9" ht="18" customHeight="1">
      <c r="B14" s="55"/>
      <c r="C14" s="56"/>
      <c r="D14" s="51" t="s">
        <v>698</v>
      </c>
      <c r="E14" s="51"/>
      <c r="F14" s="52">
        <v>120500</v>
      </c>
      <c r="G14" s="52">
        <v>119600</v>
      </c>
      <c r="H14" s="53">
        <f t="shared" si="0"/>
        <v>900</v>
      </c>
      <c r="I14" s="54" t="s">
        <v>688</v>
      </c>
    </row>
    <row r="15" spans="2:9" ht="18" customHeight="1">
      <c r="B15" s="55"/>
      <c r="C15" s="56"/>
      <c r="D15" s="51" t="s">
        <v>699</v>
      </c>
      <c r="E15" s="51"/>
      <c r="F15" s="52">
        <v>347000</v>
      </c>
      <c r="G15" s="52">
        <v>361100</v>
      </c>
      <c r="H15" s="53">
        <f t="shared" si="0"/>
        <v>-14100</v>
      </c>
      <c r="I15" s="54" t="s">
        <v>688</v>
      </c>
    </row>
    <row r="16" spans="2:9" ht="18" customHeight="1">
      <c r="B16" s="55"/>
      <c r="C16" s="56"/>
      <c r="D16" s="51" t="s">
        <v>700</v>
      </c>
      <c r="E16" s="51"/>
      <c r="F16" s="52">
        <v>0</v>
      </c>
      <c r="G16" s="52">
        <v>0</v>
      </c>
      <c r="H16" s="53">
        <f t="shared" si="0"/>
        <v>0</v>
      </c>
      <c r="I16" s="54"/>
    </row>
    <row r="17" spans="2:9" ht="18" customHeight="1">
      <c r="B17" s="55"/>
      <c r="C17" s="56"/>
      <c r="D17" s="51" t="s">
        <v>701</v>
      </c>
      <c r="E17" s="51"/>
      <c r="F17" s="52">
        <v>2600</v>
      </c>
      <c r="G17" s="52">
        <v>3200</v>
      </c>
      <c r="H17" s="53">
        <f t="shared" si="0"/>
        <v>-600</v>
      </c>
      <c r="I17" s="54"/>
    </row>
    <row r="18" spans="2:9" ht="18" customHeight="1">
      <c r="B18" s="55"/>
      <c r="C18" s="56"/>
      <c r="D18" s="51" t="s">
        <v>702</v>
      </c>
      <c r="E18" s="51"/>
      <c r="F18" s="52">
        <v>245300</v>
      </c>
      <c r="G18" s="52">
        <v>243700</v>
      </c>
      <c r="H18" s="53">
        <f t="shared" si="0"/>
        <v>1600</v>
      </c>
      <c r="I18" s="54" t="s">
        <v>688</v>
      </c>
    </row>
    <row r="19" spans="2:9" ht="18" customHeight="1">
      <c r="B19" s="59"/>
      <c r="C19" s="60"/>
      <c r="D19" s="51"/>
      <c r="E19" s="51" t="s">
        <v>703</v>
      </c>
      <c r="F19" s="52">
        <v>81701</v>
      </c>
      <c r="G19" s="52">
        <v>83301</v>
      </c>
      <c r="H19" s="53">
        <f t="shared" si="0"/>
        <v>-1600</v>
      </c>
      <c r="I19" s="54" t="s">
        <v>688</v>
      </c>
    </row>
    <row r="20" spans="2:9" ht="18" customHeight="1">
      <c r="B20" s="48">
        <v>2</v>
      </c>
      <c r="C20" s="49" t="s">
        <v>704</v>
      </c>
      <c r="D20" s="44" t="s">
        <v>705</v>
      </c>
      <c r="E20" s="44"/>
      <c r="F20" s="61">
        <v>0</v>
      </c>
      <c r="G20" s="61">
        <v>370685</v>
      </c>
      <c r="H20" s="53">
        <f t="shared" si="0"/>
        <v>-370685</v>
      </c>
      <c r="I20" s="54" t="s">
        <v>706</v>
      </c>
    </row>
    <row r="21" spans="2:9" ht="18" customHeight="1">
      <c r="B21" s="55"/>
      <c r="C21" s="56"/>
      <c r="D21" s="62" t="s">
        <v>707</v>
      </c>
      <c r="E21" s="44"/>
      <c r="F21" s="61">
        <v>202130</v>
      </c>
      <c r="G21" s="61">
        <v>208693</v>
      </c>
      <c r="H21" s="53">
        <f t="shared" si="0"/>
        <v>-6563</v>
      </c>
      <c r="I21" s="54" t="s">
        <v>708</v>
      </c>
    </row>
    <row r="22" spans="2:9" ht="18" customHeight="1">
      <c r="B22" s="59"/>
      <c r="C22" s="60"/>
      <c r="D22" s="44" t="s">
        <v>709</v>
      </c>
      <c r="E22" s="44"/>
      <c r="F22" s="61">
        <v>72464</v>
      </c>
      <c r="G22" s="61">
        <v>73536</v>
      </c>
      <c r="H22" s="53">
        <f t="shared" si="0"/>
        <v>-1072</v>
      </c>
      <c r="I22" s="54" t="s">
        <v>708</v>
      </c>
    </row>
    <row r="23" spans="2:9" ht="18" customHeight="1">
      <c r="B23" s="42">
        <v>3</v>
      </c>
      <c r="C23" s="43" t="s">
        <v>710</v>
      </c>
      <c r="D23" s="44"/>
      <c r="E23" s="44"/>
      <c r="F23" s="61">
        <v>27964</v>
      </c>
      <c r="G23" s="61">
        <v>21281</v>
      </c>
      <c r="H23" s="53">
        <f t="shared" si="0"/>
        <v>6683</v>
      </c>
      <c r="I23" s="54" t="s">
        <v>708</v>
      </c>
    </row>
    <row r="24" spans="2:9" ht="18" customHeight="1">
      <c r="B24" s="42">
        <v>4</v>
      </c>
      <c r="C24" s="43" t="s">
        <v>711</v>
      </c>
      <c r="D24" s="44"/>
      <c r="E24" s="44"/>
      <c r="F24" s="61">
        <v>15919</v>
      </c>
      <c r="G24" s="61">
        <v>9862</v>
      </c>
      <c r="H24" s="53">
        <f t="shared" si="0"/>
        <v>6057</v>
      </c>
      <c r="I24" s="54" t="s">
        <v>708</v>
      </c>
    </row>
    <row r="25" spans="2:9" ht="18" customHeight="1">
      <c r="B25" s="42">
        <v>5</v>
      </c>
      <c r="C25" s="43" t="s">
        <v>712</v>
      </c>
      <c r="D25" s="44"/>
      <c r="E25" s="44"/>
      <c r="F25" s="61">
        <v>16458</v>
      </c>
      <c r="G25" s="61">
        <v>17739</v>
      </c>
      <c r="H25" s="53">
        <f t="shared" si="0"/>
        <v>-1281</v>
      </c>
      <c r="I25" s="54" t="s">
        <v>708</v>
      </c>
    </row>
    <row r="26" spans="2:9" ht="18" customHeight="1">
      <c r="B26" s="42">
        <v>6</v>
      </c>
      <c r="C26" s="43" t="s">
        <v>713</v>
      </c>
      <c r="D26" s="44"/>
      <c r="E26" s="44"/>
      <c r="F26" s="61">
        <v>571856</v>
      </c>
      <c r="G26" s="61">
        <v>606768</v>
      </c>
      <c r="H26" s="53">
        <f t="shared" si="0"/>
        <v>-34912</v>
      </c>
      <c r="I26" s="54" t="s">
        <v>708</v>
      </c>
    </row>
    <row r="27" spans="2:9" ht="18" customHeight="1">
      <c r="B27" s="42">
        <v>7</v>
      </c>
      <c r="C27" s="43" t="s">
        <v>714</v>
      </c>
      <c r="D27" s="44"/>
      <c r="E27" s="44"/>
      <c r="F27" s="61">
        <v>3932</v>
      </c>
      <c r="G27" s="61">
        <v>3590</v>
      </c>
      <c r="H27" s="53">
        <f t="shared" si="0"/>
        <v>342</v>
      </c>
      <c r="I27" s="54" t="s">
        <v>708</v>
      </c>
    </row>
    <row r="28" spans="2:9" ht="18" customHeight="1">
      <c r="B28" s="42">
        <v>8</v>
      </c>
      <c r="C28" s="43" t="s">
        <v>715</v>
      </c>
      <c r="D28" s="44"/>
      <c r="E28" s="44"/>
      <c r="F28" s="61">
        <v>113948</v>
      </c>
      <c r="G28" s="61">
        <v>115919</v>
      </c>
      <c r="H28" s="53">
        <f t="shared" si="0"/>
        <v>-1971</v>
      </c>
      <c r="I28" s="54" t="s">
        <v>708</v>
      </c>
    </row>
    <row r="29" spans="2:9" ht="18" customHeight="1">
      <c r="B29" s="42">
        <v>9</v>
      </c>
      <c r="C29" s="43" t="s">
        <v>716</v>
      </c>
      <c r="D29" s="44"/>
      <c r="E29" s="44"/>
      <c r="F29" s="61">
        <v>57002</v>
      </c>
      <c r="G29" s="61">
        <v>140110</v>
      </c>
      <c r="H29" s="53">
        <f t="shared" si="0"/>
        <v>-83108</v>
      </c>
      <c r="I29" s="54" t="s">
        <v>717</v>
      </c>
    </row>
    <row r="30" spans="2:9" ht="18.75" customHeight="1">
      <c r="B30" s="48">
        <v>10</v>
      </c>
      <c r="C30" s="49" t="s">
        <v>718</v>
      </c>
      <c r="D30" s="49" t="s">
        <v>718</v>
      </c>
      <c r="E30" s="44" t="s">
        <v>719</v>
      </c>
      <c r="F30" s="61">
        <v>6650000</v>
      </c>
      <c r="G30" s="61">
        <v>6517000</v>
      </c>
      <c r="H30" s="53">
        <f t="shared" si="0"/>
        <v>133000</v>
      </c>
      <c r="I30" s="54" t="s">
        <v>720</v>
      </c>
    </row>
    <row r="31" spans="2:9" ht="18" customHeight="1">
      <c r="B31" s="59"/>
      <c r="C31" s="60"/>
      <c r="D31" s="60"/>
      <c r="E31" s="44" t="s">
        <v>721</v>
      </c>
      <c r="F31" s="61">
        <v>791000</v>
      </c>
      <c r="G31" s="61">
        <v>833000</v>
      </c>
      <c r="H31" s="53">
        <f t="shared" si="0"/>
        <v>-42000</v>
      </c>
      <c r="I31" s="54" t="s">
        <v>717</v>
      </c>
    </row>
    <row r="32" spans="2:9" ht="18" customHeight="1">
      <c r="B32" s="42">
        <v>11</v>
      </c>
      <c r="C32" s="43" t="s">
        <v>722</v>
      </c>
      <c r="D32" s="44"/>
      <c r="E32" s="44"/>
      <c r="F32" s="61">
        <v>9600</v>
      </c>
      <c r="G32" s="61">
        <v>9600</v>
      </c>
      <c r="H32" s="53">
        <f t="shared" si="0"/>
        <v>0</v>
      </c>
      <c r="I32" s="54"/>
    </row>
    <row r="33" spans="2:9" ht="18" customHeight="1">
      <c r="B33" s="42">
        <v>12</v>
      </c>
      <c r="C33" s="43" t="s">
        <v>723</v>
      </c>
      <c r="D33" s="44"/>
      <c r="E33" s="44"/>
      <c r="F33" s="61"/>
      <c r="G33" s="61"/>
      <c r="H33" s="53">
        <f t="shared" si="0"/>
        <v>0</v>
      </c>
      <c r="I33" s="54"/>
    </row>
    <row r="34" spans="2:9" ht="18" customHeight="1">
      <c r="B34" s="42">
        <v>13</v>
      </c>
      <c r="C34" s="43" t="s">
        <v>724</v>
      </c>
      <c r="D34" s="44"/>
      <c r="E34" s="44"/>
      <c r="F34" s="63">
        <v>12264</v>
      </c>
      <c r="G34" s="63">
        <v>10970</v>
      </c>
      <c r="H34" s="53">
        <f t="shared" si="0"/>
        <v>1294</v>
      </c>
      <c r="I34" s="64"/>
    </row>
    <row r="35" spans="2:9" ht="18" customHeight="1">
      <c r="B35" s="42">
        <v>14</v>
      </c>
      <c r="C35" s="43" t="s">
        <v>725</v>
      </c>
      <c r="D35" s="44" t="s">
        <v>726</v>
      </c>
      <c r="E35" s="44" t="s">
        <v>727</v>
      </c>
      <c r="F35" s="63">
        <v>33000</v>
      </c>
      <c r="G35" s="63">
        <v>101700</v>
      </c>
      <c r="H35" s="53">
        <f t="shared" si="0"/>
        <v>-68700</v>
      </c>
      <c r="I35" s="64"/>
    </row>
    <row r="36" spans="2:9" ht="18" customHeight="1">
      <c r="B36" s="65">
        <v>15</v>
      </c>
      <c r="C36" s="66" t="s">
        <v>728</v>
      </c>
      <c r="D36" s="67"/>
      <c r="E36" s="44" t="s">
        <v>729</v>
      </c>
      <c r="F36" s="63">
        <v>43761</v>
      </c>
      <c r="G36" s="63">
        <v>20970</v>
      </c>
      <c r="H36" s="53">
        <f t="shared" si="0"/>
        <v>22791</v>
      </c>
      <c r="I36" s="64"/>
    </row>
    <row r="37" spans="2:9" ht="18" customHeight="1">
      <c r="B37" s="68"/>
      <c r="C37" s="69"/>
      <c r="D37" s="70"/>
      <c r="E37" s="44" t="s">
        <v>730</v>
      </c>
      <c r="F37" s="63">
        <v>2615</v>
      </c>
      <c r="G37" s="63">
        <v>2530</v>
      </c>
      <c r="H37" s="53">
        <f t="shared" si="0"/>
        <v>85</v>
      </c>
      <c r="I37" s="64"/>
    </row>
    <row r="38" spans="2:9" ht="18" customHeight="1">
      <c r="B38" s="71"/>
      <c r="C38" s="72"/>
      <c r="D38" s="51"/>
      <c r="E38" s="44" t="s">
        <v>731</v>
      </c>
      <c r="F38" s="63">
        <v>26591</v>
      </c>
      <c r="G38" s="63">
        <v>29931</v>
      </c>
      <c r="H38" s="53">
        <f t="shared" si="0"/>
        <v>-3340</v>
      </c>
      <c r="I38" s="64"/>
    </row>
    <row r="39" spans="2:9" ht="18" customHeight="1">
      <c r="B39" s="65">
        <v>16</v>
      </c>
      <c r="C39" s="66" t="s">
        <v>732</v>
      </c>
      <c r="D39" s="67" t="s">
        <v>733</v>
      </c>
      <c r="E39" s="44" t="s">
        <v>734</v>
      </c>
      <c r="F39" s="63">
        <v>7244</v>
      </c>
      <c r="G39" s="63">
        <v>7706</v>
      </c>
      <c r="H39" s="53">
        <f t="shared" si="0"/>
        <v>-462</v>
      </c>
      <c r="I39" s="64"/>
    </row>
    <row r="40" spans="2:9" ht="18" customHeight="1">
      <c r="B40" s="68"/>
      <c r="C40" s="69"/>
      <c r="D40" s="51"/>
      <c r="E40" s="44" t="s">
        <v>735</v>
      </c>
      <c r="F40" s="63">
        <v>425</v>
      </c>
      <c r="G40" s="63">
        <v>471</v>
      </c>
      <c r="H40" s="53">
        <f t="shared" si="0"/>
        <v>-46</v>
      </c>
      <c r="I40" s="64"/>
    </row>
    <row r="41" spans="2:9" ht="18" customHeight="1">
      <c r="B41" s="71"/>
      <c r="C41" s="72"/>
      <c r="D41" s="44" t="s">
        <v>736</v>
      </c>
      <c r="E41" s="44" t="s">
        <v>737</v>
      </c>
      <c r="F41" s="63">
        <v>9586</v>
      </c>
      <c r="G41" s="63">
        <v>24854</v>
      </c>
      <c r="H41" s="53">
        <f t="shared" si="0"/>
        <v>-15268</v>
      </c>
      <c r="I41" s="64"/>
    </row>
    <row r="42" spans="2:9" ht="18" customHeight="1">
      <c r="B42" s="65">
        <v>18</v>
      </c>
      <c r="C42" s="66" t="s">
        <v>738</v>
      </c>
      <c r="D42" s="44" t="s">
        <v>739</v>
      </c>
      <c r="E42" s="44" t="s">
        <v>740</v>
      </c>
      <c r="F42" s="61">
        <v>337188</v>
      </c>
      <c r="G42" s="61">
        <v>627</v>
      </c>
      <c r="H42" s="53">
        <f t="shared" si="0"/>
        <v>336561</v>
      </c>
      <c r="I42" s="54"/>
    </row>
    <row r="43" spans="2:9" ht="18" customHeight="1">
      <c r="B43" s="71"/>
      <c r="C43" s="72"/>
      <c r="D43" s="44" t="s">
        <v>741</v>
      </c>
      <c r="E43" s="44" t="s">
        <v>742</v>
      </c>
      <c r="F43" s="63">
        <v>4</v>
      </c>
      <c r="G43" s="63">
        <v>4</v>
      </c>
      <c r="H43" s="53">
        <f t="shared" si="0"/>
        <v>0</v>
      </c>
      <c r="I43" s="64"/>
    </row>
    <row r="44" spans="2:9" ht="18" customHeight="1">
      <c r="B44" s="42">
        <v>19</v>
      </c>
      <c r="C44" s="43" t="s">
        <v>743</v>
      </c>
      <c r="D44" s="44"/>
      <c r="E44" s="44"/>
      <c r="F44" s="73">
        <v>50000</v>
      </c>
      <c r="G44" s="73">
        <v>50000</v>
      </c>
      <c r="H44" s="53">
        <f t="shared" si="0"/>
        <v>0</v>
      </c>
      <c r="I44" s="74"/>
    </row>
    <row r="45" spans="2:9" ht="18" customHeight="1">
      <c r="B45" s="65">
        <v>20</v>
      </c>
      <c r="C45" s="66" t="s">
        <v>744</v>
      </c>
      <c r="D45" s="44" t="s">
        <v>745</v>
      </c>
      <c r="E45" s="44" t="s">
        <v>746</v>
      </c>
      <c r="F45" s="63">
        <v>10000</v>
      </c>
      <c r="G45" s="63">
        <v>10000</v>
      </c>
      <c r="H45" s="53">
        <f t="shared" si="0"/>
        <v>0</v>
      </c>
      <c r="I45" s="64"/>
    </row>
    <row r="46" spans="2:9" ht="18" customHeight="1">
      <c r="B46" s="68"/>
      <c r="C46" s="69"/>
      <c r="D46" s="44" t="s">
        <v>747</v>
      </c>
      <c r="E46" s="44" t="s">
        <v>747</v>
      </c>
      <c r="F46" s="63"/>
      <c r="G46" s="63">
        <v>78</v>
      </c>
      <c r="H46" s="53">
        <f t="shared" si="0"/>
        <v>-78</v>
      </c>
      <c r="I46" s="64"/>
    </row>
    <row r="47" spans="2:9" ht="18" customHeight="1">
      <c r="B47" s="68"/>
      <c r="C47" s="69"/>
      <c r="D47" s="44" t="s">
        <v>748</v>
      </c>
      <c r="E47" s="44" t="s">
        <v>748</v>
      </c>
      <c r="F47" s="63">
        <v>270</v>
      </c>
      <c r="G47" s="63">
        <v>2877</v>
      </c>
      <c r="H47" s="53">
        <f t="shared" si="0"/>
        <v>-2607</v>
      </c>
      <c r="I47" s="64"/>
    </row>
    <row r="48" spans="2:9" ht="18" customHeight="1">
      <c r="B48" s="71"/>
      <c r="C48" s="72"/>
      <c r="D48" s="44" t="s">
        <v>749</v>
      </c>
      <c r="E48" s="44" t="s">
        <v>749</v>
      </c>
      <c r="F48" s="63">
        <v>12122</v>
      </c>
      <c r="G48" s="63">
        <v>12597</v>
      </c>
      <c r="H48" s="53">
        <f t="shared" si="0"/>
        <v>-475</v>
      </c>
      <c r="I48" s="64"/>
    </row>
    <row r="49" spans="2:9" ht="18" customHeight="1">
      <c r="B49" s="65">
        <v>21</v>
      </c>
      <c r="C49" s="66" t="s">
        <v>750</v>
      </c>
      <c r="D49" s="66" t="s">
        <v>750</v>
      </c>
      <c r="E49" s="44" t="s">
        <v>751</v>
      </c>
      <c r="F49" s="61">
        <v>0</v>
      </c>
      <c r="G49" s="61">
        <v>54200</v>
      </c>
      <c r="H49" s="53">
        <f t="shared" si="0"/>
        <v>-54200</v>
      </c>
      <c r="I49" s="54" t="s">
        <v>717</v>
      </c>
    </row>
    <row r="50" spans="2:9" ht="18" customHeight="1">
      <c r="B50" s="71"/>
      <c r="C50" s="72"/>
      <c r="D50" s="72"/>
      <c r="E50" s="44" t="s">
        <v>752</v>
      </c>
      <c r="F50" s="61">
        <v>521800</v>
      </c>
      <c r="G50" s="61">
        <v>593400</v>
      </c>
      <c r="H50" s="53">
        <f t="shared" si="0"/>
        <v>-71600</v>
      </c>
      <c r="I50" s="54" t="s">
        <v>717</v>
      </c>
    </row>
    <row r="51" spans="2:9" ht="18" customHeight="1">
      <c r="B51" s="42"/>
      <c r="C51" s="43" t="s">
        <v>753</v>
      </c>
      <c r="D51" s="44"/>
      <c r="E51" s="44"/>
      <c r="F51" s="63">
        <f>SUM(F5:F50)</f>
        <v>16034773</v>
      </c>
      <c r="G51" s="63">
        <f>SUM(G5:G50)</f>
        <v>15790671</v>
      </c>
      <c r="H51" s="53">
        <f t="shared" si="0"/>
        <v>244102</v>
      </c>
      <c r="I51" s="64"/>
    </row>
    <row r="53" spans="2:9" s="78" customFormat="1" ht="13.5">
      <c r="B53" s="75"/>
      <c r="C53" s="76"/>
      <c r="D53" s="76"/>
      <c r="E53" s="76"/>
      <c r="F53" s="77"/>
      <c r="I53" s="79"/>
    </row>
    <row r="54" spans="2:9" s="78" customFormat="1" ht="13.5">
      <c r="B54" s="75"/>
      <c r="C54" s="76"/>
      <c r="D54" s="76"/>
      <c r="E54" s="76"/>
      <c r="F54" s="77"/>
      <c r="I54" s="79"/>
    </row>
    <row r="55" spans="2:9" s="78" customFormat="1" ht="13.5">
      <c r="B55" s="75"/>
      <c r="C55" s="76"/>
      <c r="D55" s="76"/>
      <c r="E55" s="76"/>
      <c r="F55" s="77"/>
      <c r="I55" s="79"/>
    </row>
    <row r="56" spans="2:9" s="78" customFormat="1" ht="13.5">
      <c r="B56" s="75"/>
      <c r="C56" s="76"/>
      <c r="D56" s="76"/>
      <c r="E56" s="76"/>
      <c r="F56" s="77"/>
      <c r="I56" s="79"/>
    </row>
    <row r="57" spans="2:9" s="78" customFormat="1" ht="13.5">
      <c r="B57" s="75"/>
      <c r="C57" s="76"/>
      <c r="D57" s="76"/>
      <c r="E57" s="76"/>
      <c r="F57" s="77"/>
      <c r="I57" s="79"/>
    </row>
    <row r="58" spans="2:9" s="78" customFormat="1" ht="13.5">
      <c r="B58" s="75"/>
      <c r="C58" s="76"/>
      <c r="D58" s="76"/>
      <c r="E58" s="76"/>
      <c r="F58" s="77"/>
      <c r="I58" s="79"/>
    </row>
    <row r="59" spans="2:9" s="78" customFormat="1" ht="13.5">
      <c r="B59" s="75"/>
      <c r="C59" s="76"/>
      <c r="D59" s="76"/>
      <c r="E59" s="76"/>
      <c r="F59" s="77"/>
      <c r="I59" s="79"/>
    </row>
    <row r="60" spans="2:9" s="78" customFormat="1" ht="13.5">
      <c r="B60" s="75"/>
      <c r="C60" s="76"/>
      <c r="D60" s="76"/>
      <c r="E60" s="76"/>
      <c r="F60" s="77"/>
      <c r="I60" s="79"/>
    </row>
    <row r="61" spans="2:9" s="78" customFormat="1" ht="13.5">
      <c r="B61" s="75"/>
      <c r="C61" s="76"/>
      <c r="D61" s="76"/>
      <c r="E61" s="76"/>
      <c r="F61" s="77"/>
      <c r="I61" s="79"/>
    </row>
    <row r="62" spans="2:9" s="78" customFormat="1" ht="13.5">
      <c r="B62" s="75"/>
      <c r="C62" s="76"/>
      <c r="D62" s="76"/>
      <c r="E62" s="76"/>
      <c r="F62" s="77"/>
      <c r="I62" s="79"/>
    </row>
    <row r="63" spans="2:9" s="78" customFormat="1" ht="13.5">
      <c r="B63" s="75"/>
      <c r="C63" s="76"/>
      <c r="D63" s="76"/>
      <c r="E63" s="76"/>
      <c r="F63" s="77"/>
      <c r="I63" s="79"/>
    </row>
    <row r="64" spans="2:9" s="78" customFormat="1" ht="13.5">
      <c r="B64" s="75"/>
      <c r="C64" s="76"/>
      <c r="D64" s="76"/>
      <c r="E64" s="76"/>
      <c r="F64" s="77"/>
      <c r="I64" s="79"/>
    </row>
    <row r="65" spans="2:9" s="78" customFormat="1" ht="13.5">
      <c r="B65" s="75"/>
      <c r="C65" s="76"/>
      <c r="D65" s="76"/>
      <c r="E65" s="76"/>
      <c r="F65" s="77"/>
      <c r="I65" s="79"/>
    </row>
    <row r="66" spans="2:9" s="78" customFormat="1" ht="13.5">
      <c r="B66" s="75"/>
      <c r="C66" s="76"/>
      <c r="D66" s="76"/>
      <c r="E66" s="76"/>
      <c r="F66" s="77"/>
      <c r="I66" s="79"/>
    </row>
    <row r="67" spans="2:9" s="78" customFormat="1" ht="13.5">
      <c r="B67" s="75"/>
      <c r="C67" s="76"/>
      <c r="D67" s="76"/>
      <c r="E67" s="76"/>
      <c r="F67" s="77"/>
      <c r="I67" s="79"/>
    </row>
    <row r="68" spans="2:9" s="78" customFormat="1" ht="13.5">
      <c r="B68" s="75"/>
      <c r="C68" s="76"/>
      <c r="D68" s="76"/>
      <c r="E68" s="76"/>
      <c r="F68" s="77"/>
      <c r="I68" s="79"/>
    </row>
    <row r="69" spans="2:9" s="78" customFormat="1" ht="13.5">
      <c r="B69" s="75"/>
      <c r="C69" s="76"/>
      <c r="D69" s="76"/>
      <c r="E69" s="76"/>
      <c r="F69" s="77"/>
      <c r="I69" s="79"/>
    </row>
    <row r="70" spans="2:9" s="78" customFormat="1" ht="13.5">
      <c r="B70" s="75"/>
      <c r="C70" s="76"/>
      <c r="D70" s="76"/>
      <c r="E70" s="76"/>
      <c r="F70" s="77"/>
      <c r="I70" s="79"/>
    </row>
    <row r="71" spans="2:9" s="78" customFormat="1" ht="13.5">
      <c r="B71" s="75"/>
      <c r="C71" s="76"/>
      <c r="D71" s="76"/>
      <c r="E71" s="76"/>
      <c r="F71" s="77"/>
      <c r="I71" s="79"/>
    </row>
    <row r="72" spans="2:9" s="78" customFormat="1" ht="13.5">
      <c r="B72" s="75"/>
      <c r="C72" s="76"/>
      <c r="D72" s="76"/>
      <c r="E72" s="76"/>
      <c r="F72" s="77"/>
      <c r="I72" s="79"/>
    </row>
    <row r="73" spans="2:9" s="78" customFormat="1" ht="13.5">
      <c r="B73" s="75"/>
      <c r="C73" s="76"/>
      <c r="D73" s="76"/>
      <c r="E73" s="76"/>
      <c r="F73" s="77"/>
      <c r="I73" s="79"/>
    </row>
    <row r="74" spans="2:9" s="78" customFormat="1" ht="13.5">
      <c r="B74" s="75"/>
      <c r="C74" s="76"/>
      <c r="D74" s="76"/>
      <c r="E74" s="76"/>
      <c r="F74" s="77"/>
      <c r="I74" s="79"/>
    </row>
    <row r="75" spans="2:9" s="78" customFormat="1" ht="13.5">
      <c r="B75" s="75"/>
      <c r="C75" s="76"/>
      <c r="D75" s="76"/>
      <c r="E75" s="76"/>
      <c r="F75" s="77"/>
      <c r="I75" s="79"/>
    </row>
    <row r="76" spans="2:9" s="78" customFormat="1" ht="13.5">
      <c r="B76" s="75"/>
      <c r="C76" s="76"/>
      <c r="D76" s="76"/>
      <c r="E76" s="76"/>
      <c r="F76" s="77"/>
      <c r="I76" s="79"/>
    </row>
    <row r="77" spans="2:9" s="78" customFormat="1" ht="13.5">
      <c r="B77" s="75"/>
      <c r="C77" s="76"/>
      <c r="D77" s="76"/>
      <c r="E77" s="76"/>
      <c r="F77" s="77"/>
      <c r="I77" s="79"/>
    </row>
    <row r="78" spans="2:9" s="78" customFormat="1" ht="13.5">
      <c r="B78" s="75"/>
      <c r="C78" s="76"/>
      <c r="D78" s="76"/>
      <c r="E78" s="76"/>
      <c r="F78" s="77"/>
      <c r="I78" s="79"/>
    </row>
  </sheetData>
  <mergeCells count="9">
    <mergeCell ref="D30:D31"/>
    <mergeCell ref="B5:B19"/>
    <mergeCell ref="B20:B22"/>
    <mergeCell ref="B30:B31"/>
    <mergeCell ref="C30:C31"/>
    <mergeCell ref="D5:D8"/>
    <mergeCell ref="D9:D13"/>
    <mergeCell ref="C5:C19"/>
    <mergeCell ref="C20:C22"/>
  </mergeCells>
  <printOptions/>
  <pageMargins left="0.32" right="0.2" top="0.7874015748031497" bottom="0.7874015748031497" header="0.5118110236220472" footer="0.5118110236220472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48"/>
  <sheetViews>
    <sheetView workbookViewId="0" topLeftCell="A1">
      <selection activeCell="A1" sqref="A1"/>
    </sheetView>
  </sheetViews>
  <sheetFormatPr defaultColWidth="8.625" defaultRowHeight="15.75" customHeight="1"/>
  <cols>
    <col min="1" max="1" width="2.125" style="81" customWidth="1"/>
    <col min="2" max="2" width="21.625" style="81" customWidth="1"/>
    <col min="3" max="5" width="11.375" style="81" hidden="1" customWidth="1"/>
    <col min="6" max="9" width="11.375" style="81" customWidth="1"/>
    <col min="10" max="252" width="8.625" style="82" customWidth="1"/>
    <col min="253" max="16384" width="8.625" style="82" customWidth="1"/>
  </cols>
  <sheetData>
    <row r="2" ht="15.75" customHeight="1">
      <c r="A2" s="80" t="s">
        <v>757</v>
      </c>
    </row>
    <row r="3" spans="1:9" ht="15.75" customHeight="1">
      <c r="A3" s="80"/>
      <c r="B3" s="83"/>
      <c r="C3" s="83"/>
      <c r="D3" s="83"/>
      <c r="E3" s="83"/>
      <c r="F3" s="80"/>
      <c r="G3" s="83"/>
      <c r="H3" s="83"/>
      <c r="I3" s="80" t="s">
        <v>758</v>
      </c>
    </row>
    <row r="4" spans="1:9" ht="15.75" customHeight="1">
      <c r="A4" s="84"/>
      <c r="B4" s="85"/>
      <c r="C4" s="86" t="s">
        <v>759</v>
      </c>
      <c r="D4" s="87" t="s">
        <v>760</v>
      </c>
      <c r="E4" s="88" t="s">
        <v>760</v>
      </c>
      <c r="F4" s="89" t="s">
        <v>761</v>
      </c>
      <c r="G4" s="87" t="s">
        <v>762</v>
      </c>
      <c r="H4" s="87" t="s">
        <v>762</v>
      </c>
      <c r="I4" s="90" t="s">
        <v>763</v>
      </c>
    </row>
    <row r="5" spans="1:9" ht="15.75" customHeight="1">
      <c r="A5" s="84"/>
      <c r="B5" s="85" t="s">
        <v>754</v>
      </c>
      <c r="C5" s="86" t="s">
        <v>764</v>
      </c>
      <c r="D5" s="91"/>
      <c r="E5" s="91"/>
      <c r="F5" s="86"/>
      <c r="G5" s="91"/>
      <c r="H5" s="91"/>
      <c r="I5" s="92"/>
    </row>
    <row r="6" spans="1:9" ht="15.75" customHeight="1">
      <c r="A6" s="84"/>
      <c r="B6" s="85"/>
      <c r="C6" s="86"/>
      <c r="D6" s="91" t="s">
        <v>765</v>
      </c>
      <c r="E6" s="91" t="s">
        <v>766</v>
      </c>
      <c r="F6" s="86" t="s">
        <v>767</v>
      </c>
      <c r="G6" s="91" t="s">
        <v>765</v>
      </c>
      <c r="H6" s="91" t="s">
        <v>766</v>
      </c>
      <c r="I6" s="92" t="s">
        <v>767</v>
      </c>
    </row>
    <row r="7" spans="1:9" ht="15.75" customHeight="1">
      <c r="A7" s="84"/>
      <c r="B7" s="93"/>
      <c r="C7" s="94"/>
      <c r="D7" s="95" t="s">
        <v>755</v>
      </c>
      <c r="E7" s="95" t="s">
        <v>768</v>
      </c>
      <c r="F7" s="94" t="s">
        <v>769</v>
      </c>
      <c r="G7" s="95" t="s">
        <v>755</v>
      </c>
      <c r="H7" s="95" t="s">
        <v>768</v>
      </c>
      <c r="I7" s="96" t="s">
        <v>770</v>
      </c>
    </row>
    <row r="8" spans="1:9" ht="15.75" customHeight="1">
      <c r="A8" s="97"/>
      <c r="B8" s="98"/>
      <c r="C8" s="99"/>
      <c r="D8" s="100"/>
      <c r="E8" s="100"/>
      <c r="F8" s="99"/>
      <c r="G8" s="100"/>
      <c r="H8" s="100"/>
      <c r="I8" s="101"/>
    </row>
    <row r="9" spans="1:9" ht="15.75" customHeight="1">
      <c r="A9" s="97"/>
      <c r="B9" s="102" t="s">
        <v>771</v>
      </c>
      <c r="C9" s="103">
        <v>5163</v>
      </c>
      <c r="D9" s="104">
        <v>502</v>
      </c>
      <c r="E9" s="104">
        <v>1130</v>
      </c>
      <c r="F9" s="103">
        <v>4738</v>
      </c>
      <c r="G9" s="104">
        <v>511</v>
      </c>
      <c r="H9" s="104"/>
      <c r="I9" s="105">
        <f>F9+F10+G9-H9</f>
        <v>5249</v>
      </c>
    </row>
    <row r="10" spans="1:9" ht="15.75" customHeight="1">
      <c r="A10" s="97"/>
      <c r="B10" s="106"/>
      <c r="C10" s="107"/>
      <c r="D10" s="108"/>
      <c r="E10" s="108"/>
      <c r="F10" s="107"/>
      <c r="G10" s="108"/>
      <c r="H10" s="108"/>
      <c r="I10" s="109"/>
    </row>
    <row r="11" spans="1:9" ht="15.75" customHeight="1">
      <c r="A11" s="97"/>
      <c r="B11" s="110"/>
      <c r="C11" s="111"/>
      <c r="D11" s="112"/>
      <c r="E11" s="112"/>
      <c r="F11" s="111"/>
      <c r="G11" s="112"/>
      <c r="H11" s="112"/>
      <c r="I11" s="113"/>
    </row>
    <row r="12" spans="1:9" ht="15.75" customHeight="1">
      <c r="A12" s="97"/>
      <c r="B12" s="102" t="s">
        <v>772</v>
      </c>
      <c r="C12" s="103">
        <v>4866</v>
      </c>
      <c r="D12" s="104">
        <v>1503</v>
      </c>
      <c r="E12" s="104">
        <v>1500</v>
      </c>
      <c r="F12" s="103">
        <v>5785</v>
      </c>
      <c r="G12" s="104">
        <v>1502</v>
      </c>
      <c r="H12" s="104">
        <v>1500</v>
      </c>
      <c r="I12" s="105">
        <f>F12+F13+G12-H12</f>
        <v>5787</v>
      </c>
    </row>
    <row r="13" spans="1:9" ht="15.75" customHeight="1">
      <c r="A13" s="97"/>
      <c r="B13" s="106"/>
      <c r="C13" s="107"/>
      <c r="D13" s="108"/>
      <c r="E13" s="108"/>
      <c r="F13" s="107"/>
      <c r="G13" s="108"/>
      <c r="H13" s="108"/>
      <c r="I13" s="109"/>
    </row>
    <row r="14" spans="1:9" ht="15.75" customHeight="1">
      <c r="A14" s="97"/>
      <c r="B14" s="110"/>
      <c r="C14" s="111"/>
      <c r="D14" s="112"/>
      <c r="E14" s="112"/>
      <c r="F14" s="111"/>
      <c r="G14" s="112"/>
      <c r="H14" s="112"/>
      <c r="I14" s="113"/>
    </row>
    <row r="15" spans="1:9" ht="15.75" customHeight="1">
      <c r="A15" s="97"/>
      <c r="B15" s="102" t="s">
        <v>773</v>
      </c>
      <c r="C15" s="103">
        <v>18842</v>
      </c>
      <c r="D15" s="104">
        <v>58</v>
      </c>
      <c r="E15" s="104">
        <v>771</v>
      </c>
      <c r="F15" s="103">
        <v>16591</v>
      </c>
      <c r="G15" s="104">
        <v>105</v>
      </c>
      <c r="H15" s="104">
        <v>1150</v>
      </c>
      <c r="I15" s="105">
        <f>F15+F16+G15-H15</f>
        <v>15546</v>
      </c>
    </row>
    <row r="16" spans="1:9" ht="15.75" customHeight="1">
      <c r="A16" s="97"/>
      <c r="B16" s="106"/>
      <c r="C16" s="107"/>
      <c r="D16" s="108"/>
      <c r="E16" s="108"/>
      <c r="F16" s="107"/>
      <c r="G16" s="108"/>
      <c r="H16" s="108"/>
      <c r="I16" s="109"/>
    </row>
    <row r="17" spans="1:9" ht="15.75" customHeight="1">
      <c r="A17" s="97"/>
      <c r="B17" s="110"/>
      <c r="C17" s="111"/>
      <c r="D17" s="112"/>
      <c r="E17" s="112"/>
      <c r="F17" s="111"/>
      <c r="G17" s="112"/>
      <c r="H17" s="112"/>
      <c r="I17" s="113"/>
    </row>
    <row r="18" spans="1:9" ht="15.75" customHeight="1">
      <c r="A18" s="97"/>
      <c r="B18" s="102" t="s">
        <v>774</v>
      </c>
      <c r="C18" s="103">
        <v>714606</v>
      </c>
      <c r="D18" s="104">
        <v>215666</v>
      </c>
      <c r="E18" s="104"/>
      <c r="F18" s="103">
        <v>931201</v>
      </c>
      <c r="G18" s="104">
        <v>3145</v>
      </c>
      <c r="H18" s="104">
        <v>217472</v>
      </c>
      <c r="I18" s="105">
        <f>F18+F19+G18-H18</f>
        <v>716874</v>
      </c>
    </row>
    <row r="19" spans="1:9" ht="15.75" customHeight="1">
      <c r="A19" s="97"/>
      <c r="B19" s="106"/>
      <c r="C19" s="107"/>
      <c r="D19" s="108"/>
      <c r="E19" s="108"/>
      <c r="F19" s="107"/>
      <c r="G19" s="108"/>
      <c r="H19" s="108"/>
      <c r="I19" s="109"/>
    </row>
    <row r="20" spans="1:9" ht="15.75" customHeight="1">
      <c r="A20" s="97"/>
      <c r="B20" s="110"/>
      <c r="C20" s="111"/>
      <c r="D20" s="112"/>
      <c r="E20" s="112"/>
      <c r="F20" s="111"/>
      <c r="G20" s="112"/>
      <c r="H20" s="112"/>
      <c r="I20" s="113"/>
    </row>
    <row r="21" spans="1:9" ht="15.75" customHeight="1">
      <c r="A21" s="97"/>
      <c r="B21" s="102" t="s">
        <v>775</v>
      </c>
      <c r="C21" s="103">
        <v>84577</v>
      </c>
      <c r="D21" s="104">
        <v>191</v>
      </c>
      <c r="E21" s="104"/>
      <c r="F21" s="103">
        <v>65858</v>
      </c>
      <c r="G21" s="104">
        <v>290</v>
      </c>
      <c r="H21" s="104"/>
      <c r="I21" s="105">
        <f>F21+F22+G21-H21</f>
        <v>66148</v>
      </c>
    </row>
    <row r="22" spans="1:9" ht="15.75" customHeight="1">
      <c r="A22" s="97"/>
      <c r="B22" s="106"/>
      <c r="C22" s="107">
        <v>1000</v>
      </c>
      <c r="D22" s="108"/>
      <c r="E22" s="108"/>
      <c r="F22" s="107"/>
      <c r="G22" s="108"/>
      <c r="H22" s="108"/>
      <c r="I22" s="109"/>
    </row>
    <row r="23" spans="1:9" ht="15.75" customHeight="1">
      <c r="A23" s="97"/>
      <c r="B23" s="110"/>
      <c r="C23" s="111"/>
      <c r="D23" s="112"/>
      <c r="E23" s="112"/>
      <c r="F23" s="111"/>
      <c r="G23" s="112"/>
      <c r="H23" s="112"/>
      <c r="I23" s="113"/>
    </row>
    <row r="24" spans="1:9" ht="15.75" customHeight="1">
      <c r="A24" s="97"/>
      <c r="B24" s="102" t="s">
        <v>776</v>
      </c>
      <c r="C24" s="103">
        <v>150397</v>
      </c>
      <c r="D24" s="104">
        <v>61</v>
      </c>
      <c r="E24" s="104">
        <v>160</v>
      </c>
      <c r="F24" s="103">
        <v>150347</v>
      </c>
      <c r="G24" s="104">
        <v>527</v>
      </c>
      <c r="H24" s="104">
        <v>160</v>
      </c>
      <c r="I24" s="105">
        <f>F24+F25+G24-H24</f>
        <v>150714</v>
      </c>
    </row>
    <row r="25" spans="1:9" ht="15.75" customHeight="1">
      <c r="A25" s="97"/>
      <c r="B25" s="106"/>
      <c r="C25" s="107"/>
      <c r="D25" s="108"/>
      <c r="E25" s="108"/>
      <c r="F25" s="107"/>
      <c r="G25" s="108"/>
      <c r="H25" s="108"/>
      <c r="I25" s="109"/>
    </row>
    <row r="26" spans="1:9" ht="15.75" customHeight="1">
      <c r="A26" s="97"/>
      <c r="B26" s="110"/>
      <c r="C26" s="111"/>
      <c r="D26" s="112"/>
      <c r="E26" s="112"/>
      <c r="F26" s="111"/>
      <c r="G26" s="112"/>
      <c r="H26" s="112"/>
      <c r="I26" s="113"/>
    </row>
    <row r="27" spans="1:9" ht="15.75" customHeight="1">
      <c r="A27" s="97"/>
      <c r="B27" s="102" t="s">
        <v>777</v>
      </c>
      <c r="C27" s="103">
        <v>10660</v>
      </c>
      <c r="D27" s="104">
        <v>8</v>
      </c>
      <c r="E27" s="104"/>
      <c r="F27" s="103">
        <v>17675</v>
      </c>
      <c r="G27" s="104">
        <v>8</v>
      </c>
      <c r="H27" s="104"/>
      <c r="I27" s="105">
        <f>F27+F28+G27-H27</f>
        <v>17683</v>
      </c>
    </row>
    <row r="28" spans="1:9" ht="15.75" customHeight="1">
      <c r="A28" s="97"/>
      <c r="B28" s="106"/>
      <c r="C28" s="107">
        <v>7000</v>
      </c>
      <c r="D28" s="108"/>
      <c r="E28" s="108"/>
      <c r="F28" s="107"/>
      <c r="G28" s="108"/>
      <c r="H28" s="108"/>
      <c r="I28" s="109"/>
    </row>
    <row r="29" spans="1:9" ht="15.75" customHeight="1">
      <c r="A29" s="97"/>
      <c r="B29" s="110"/>
      <c r="C29" s="111"/>
      <c r="D29" s="112"/>
      <c r="E29" s="112"/>
      <c r="F29" s="111"/>
      <c r="G29" s="112"/>
      <c r="H29" s="112"/>
      <c r="I29" s="113"/>
    </row>
    <row r="30" spans="1:9" ht="15.75" customHeight="1">
      <c r="A30" s="97"/>
      <c r="B30" s="102" t="s">
        <v>778</v>
      </c>
      <c r="C30" s="103">
        <v>606710</v>
      </c>
      <c r="D30" s="104">
        <v>729</v>
      </c>
      <c r="E30" s="104">
        <v>34345</v>
      </c>
      <c r="F30" s="103">
        <v>613278</v>
      </c>
      <c r="G30" s="104">
        <v>8101</v>
      </c>
      <c r="H30" s="104">
        <v>38802</v>
      </c>
      <c r="I30" s="105">
        <f>F30+F31+G30-H30</f>
        <v>582577</v>
      </c>
    </row>
    <row r="31" spans="1:9" ht="15.75" customHeight="1">
      <c r="A31" s="97"/>
      <c r="B31" s="106"/>
      <c r="C31" s="107">
        <v>71760</v>
      </c>
      <c r="D31" s="108"/>
      <c r="E31" s="108"/>
      <c r="F31" s="107"/>
      <c r="G31" s="108"/>
      <c r="H31" s="108"/>
      <c r="I31" s="109"/>
    </row>
    <row r="32" spans="1:9" ht="15.75" customHeight="1">
      <c r="A32" s="97"/>
      <c r="B32" s="110"/>
      <c r="C32" s="111"/>
      <c r="D32" s="112"/>
      <c r="E32" s="112"/>
      <c r="F32" s="111"/>
      <c r="G32" s="112"/>
      <c r="H32" s="112"/>
      <c r="I32" s="113"/>
    </row>
    <row r="33" spans="1:9" ht="15.75" customHeight="1">
      <c r="A33" s="97"/>
      <c r="B33" s="102" t="s">
        <v>779</v>
      </c>
      <c r="C33" s="103"/>
      <c r="D33" s="104">
        <v>0</v>
      </c>
      <c r="E33" s="104"/>
      <c r="F33" s="103">
        <v>1371293</v>
      </c>
      <c r="G33" s="104">
        <v>4799</v>
      </c>
      <c r="H33" s="104">
        <v>6039</v>
      </c>
      <c r="I33" s="105">
        <f>F33+F34+G33-H33</f>
        <v>1370053</v>
      </c>
    </row>
    <row r="34" spans="1:9" ht="15.75" customHeight="1">
      <c r="A34" s="97"/>
      <c r="B34" s="106"/>
      <c r="C34" s="107"/>
      <c r="D34" s="108"/>
      <c r="E34" s="108"/>
      <c r="F34" s="107"/>
      <c r="G34" s="108"/>
      <c r="H34" s="108"/>
      <c r="I34" s="109"/>
    </row>
    <row r="35" spans="1:9" ht="15.75" customHeight="1">
      <c r="A35" s="97"/>
      <c r="B35" s="110"/>
      <c r="C35" s="111"/>
      <c r="D35" s="112"/>
      <c r="E35" s="112"/>
      <c r="F35" s="111"/>
      <c r="G35" s="112"/>
      <c r="H35" s="112"/>
      <c r="I35" s="113"/>
    </row>
    <row r="36" spans="1:9" ht="15.75" customHeight="1">
      <c r="A36" s="97"/>
      <c r="B36" s="102" t="s">
        <v>780</v>
      </c>
      <c r="C36" s="103">
        <v>318660</v>
      </c>
      <c r="D36" s="104">
        <v>534</v>
      </c>
      <c r="E36" s="104">
        <v>534</v>
      </c>
      <c r="F36" s="103">
        <v>529361</v>
      </c>
      <c r="G36" s="104">
        <v>1988</v>
      </c>
      <c r="H36" s="104">
        <v>337188</v>
      </c>
      <c r="I36" s="105">
        <f>F36+F37+G36-H36-H37</f>
        <v>194161</v>
      </c>
    </row>
    <row r="37" spans="1:9" ht="15.75" customHeight="1">
      <c r="A37" s="97"/>
      <c r="B37" s="106"/>
      <c r="C37" s="107">
        <v>270000</v>
      </c>
      <c r="D37" s="108"/>
      <c r="E37" s="114"/>
      <c r="F37" s="107"/>
      <c r="G37" s="108"/>
      <c r="H37" s="114"/>
      <c r="I37" s="109"/>
    </row>
    <row r="38" spans="1:9" ht="15.75" customHeight="1">
      <c r="A38" s="97"/>
      <c r="B38" s="102"/>
      <c r="C38" s="111"/>
      <c r="D38" s="104"/>
      <c r="E38" s="104"/>
      <c r="F38" s="111"/>
      <c r="G38" s="104"/>
      <c r="H38" s="104"/>
      <c r="I38" s="113"/>
    </row>
    <row r="39" spans="1:9" ht="15.75" customHeight="1">
      <c r="A39" s="97"/>
      <c r="B39" s="102" t="s">
        <v>781</v>
      </c>
      <c r="C39" s="103">
        <v>495351</v>
      </c>
      <c r="D39" s="104">
        <v>220537</v>
      </c>
      <c r="E39" s="104">
        <v>89544</v>
      </c>
      <c r="F39" s="103">
        <v>501519</v>
      </c>
      <c r="G39" s="104">
        <v>6512</v>
      </c>
      <c r="H39" s="104">
        <v>356061</v>
      </c>
      <c r="I39" s="105">
        <f>F39+F40+G39-H39-H40</f>
        <v>151970</v>
      </c>
    </row>
    <row r="40" spans="1:9" ht="15.75" customHeight="1">
      <c r="A40" s="97"/>
      <c r="B40" s="115"/>
      <c r="C40" s="103">
        <v>32255</v>
      </c>
      <c r="D40" s="104"/>
      <c r="E40" s="116"/>
      <c r="F40" s="103"/>
      <c r="G40" s="104"/>
      <c r="H40" s="116"/>
      <c r="I40" s="105"/>
    </row>
    <row r="41" spans="1:9" ht="15.75" customHeight="1">
      <c r="A41" s="97"/>
      <c r="B41" s="117" t="s">
        <v>756</v>
      </c>
      <c r="C41" s="118">
        <f aca="true" t="shared" si="0" ref="C41:I41">SUM(C8:C40)</f>
        <v>2791847</v>
      </c>
      <c r="D41" s="119">
        <f t="shared" si="0"/>
        <v>439789</v>
      </c>
      <c r="E41" s="119">
        <f t="shared" si="0"/>
        <v>127984</v>
      </c>
      <c r="F41" s="118">
        <f t="shared" si="0"/>
        <v>4207646</v>
      </c>
      <c r="G41" s="119">
        <f t="shared" si="0"/>
        <v>27488</v>
      </c>
      <c r="H41" s="119">
        <f t="shared" si="0"/>
        <v>958372</v>
      </c>
      <c r="I41" s="120">
        <f t="shared" si="0"/>
        <v>3276762</v>
      </c>
    </row>
    <row r="43" spans="3:8" ht="15.75" customHeight="1">
      <c r="C43" s="81" t="s">
        <v>782</v>
      </c>
      <c r="E43" s="121"/>
      <c r="H43" s="121"/>
    </row>
    <row r="44" spans="3:8" ht="15.75" customHeight="1">
      <c r="C44" s="81" t="s">
        <v>783</v>
      </c>
      <c r="E44" s="121"/>
      <c r="H44" s="121"/>
    </row>
    <row r="46" spans="2:9" ht="15.75" customHeight="1" hidden="1">
      <c r="B46" s="122"/>
      <c r="C46" s="123"/>
      <c r="D46" s="100"/>
      <c r="E46" s="100"/>
      <c r="F46" s="124"/>
      <c r="G46" s="100"/>
      <c r="H46" s="100"/>
      <c r="I46" s="124"/>
    </row>
    <row r="47" spans="2:9" ht="15.75" customHeight="1" hidden="1">
      <c r="B47" s="102" t="s">
        <v>784</v>
      </c>
      <c r="C47" s="125">
        <f aca="true" t="shared" si="1" ref="C47:I47">C21+C36+C39</f>
        <v>898588</v>
      </c>
      <c r="D47" s="104">
        <f t="shared" si="1"/>
        <v>221262</v>
      </c>
      <c r="E47" s="104">
        <f t="shared" si="1"/>
        <v>90078</v>
      </c>
      <c r="F47" s="126">
        <f t="shared" si="1"/>
        <v>1096738</v>
      </c>
      <c r="G47" s="104">
        <f t="shared" si="1"/>
        <v>8790</v>
      </c>
      <c r="H47" s="104">
        <f t="shared" si="1"/>
        <v>693249</v>
      </c>
      <c r="I47" s="126">
        <f t="shared" si="1"/>
        <v>412279</v>
      </c>
    </row>
    <row r="48" spans="2:9" ht="15.75" customHeight="1" hidden="1">
      <c r="B48" s="127"/>
      <c r="C48" s="128">
        <f>C22+C37+C40</f>
        <v>303255</v>
      </c>
      <c r="D48" s="129"/>
      <c r="E48" s="130"/>
      <c r="F48" s="131"/>
      <c r="G48" s="129"/>
      <c r="H48" s="130"/>
      <c r="I48" s="131"/>
    </row>
  </sheetData>
  <printOptions/>
  <pageMargins left="0.7874015748031497" right="0.5118110236220472" top="0.5905511811023623" bottom="0.8661417322834646" header="0" footer="0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2007-02-18T03:55:46Z</cp:lastPrinted>
  <dcterms:created xsi:type="dcterms:W3CDTF">2007-02-16T01:26:12Z</dcterms:created>
  <dcterms:modified xsi:type="dcterms:W3CDTF">2007-02-25T04:43:33Z</dcterms:modified>
  <cp:category/>
  <cp:version/>
  <cp:contentType/>
  <cp:contentStatus/>
</cp:coreProperties>
</file>